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440" windowHeight="7995"/>
  </bookViews>
  <sheets>
    <sheet name="RBPEV DIÁRIAS SERVIDOR JUL 2018" sheetId="1" r:id="rId1"/>
  </sheets>
  <calcPr calcId="145621"/>
</workbook>
</file>

<file path=xl/calcChain.xml><?xml version="1.0" encoding="utf-8"?>
<calcChain xmlns="http://schemas.openxmlformats.org/spreadsheetml/2006/main">
  <c r="AD27" i="1" l="1"/>
  <c r="AC27" i="1"/>
  <c r="X27" i="1"/>
  <c r="W27" i="1"/>
  <c r="G27" i="1"/>
  <c r="AD26" i="1" l="1"/>
  <c r="AD20" i="1" l="1"/>
  <c r="AD21" i="1"/>
  <c r="AD19" i="1"/>
  <c r="Y20" i="1"/>
  <c r="Y21" i="1"/>
  <c r="Y19" i="1"/>
</calcChain>
</file>

<file path=xl/sharedStrings.xml><?xml version="1.0" encoding="utf-8"?>
<sst xmlns="http://schemas.openxmlformats.org/spreadsheetml/2006/main" count="207" uniqueCount="139">
  <si>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</si>
  <si>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</si>
  <si>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</si>
  <si>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</si>
  <si>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</si>
  <si>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</si>
  <si>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</si>
  <si>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</si>
  <si>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</si>
  <si>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</si>
  <si>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</si>
  <si>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</si>
  <si>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</si>
  <si>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</si>
  <si>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</si>
  <si>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Motivo</t>
  </si>
  <si>
    <t>Resultado líquido</t>
  </si>
  <si>
    <t>Seq</t>
  </si>
  <si>
    <t>Nº do Processo</t>
  </si>
  <si>
    <t>Itinerário</t>
  </si>
  <si>
    <t>Nº da Nota de Empenho</t>
  </si>
  <si>
    <t>Com diárias</t>
  </si>
  <si>
    <t>Com transporte</t>
  </si>
  <si>
    <t>Valor do Adiantamento</t>
  </si>
  <si>
    <t>Valor Realizado</t>
  </si>
  <si>
    <t xml:space="preserve">Total </t>
  </si>
  <si>
    <t>Situação quanto a aprovação</t>
  </si>
  <si>
    <t>Ações de regularização/responsabilização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</si>
  <si>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</si>
  <si>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</si>
  <si>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</si>
  <si>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</si>
  <si>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</si>
  <si>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</si>
  <si>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</si>
  <si>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</si>
  <si>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</si>
  <si>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</si>
  <si>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</si>
  <si>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</si>
  <si>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</si>
  <si>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</si>
  <si>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</si>
  <si>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</si>
  <si>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</si>
  <si>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</si>
  <si>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</si>
  <si>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</si>
  <si>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</si>
  <si>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(u)</t>
  </si>
  <si>
    <t>(v)</t>
  </si>
  <si>
    <t>(x)</t>
  </si>
  <si>
    <t>(aa)</t>
  </si>
  <si>
    <t>(ab)</t>
  </si>
  <si>
    <t>(ac)</t>
  </si>
  <si>
    <t>PODER EXECUTIVO MUNICIPAL</t>
  </si>
  <si>
    <t>Fonte de Recursos</t>
  </si>
  <si>
    <t>Valor unitário da diária</t>
  </si>
  <si>
    <t>(b )</t>
  </si>
  <si>
    <t>(c)</t>
  </si>
  <si>
    <t>(t )</t>
  </si>
  <si>
    <t>(z)</t>
  </si>
  <si>
    <t>(ae)</t>
  </si>
  <si>
    <t xml:space="preserve">DEMONSTRATIVO DA CONCESSÃO DE ADIANTAMENTOS - DIÁRIAS E PASSAGENS </t>
  </si>
  <si>
    <t>Classe</t>
  </si>
  <si>
    <t>(af)</t>
  </si>
  <si>
    <t>Classificação da Despesa</t>
  </si>
  <si>
    <t>RESOLUÇÃO Nº 87, DE 28 DE NOVEMBRO DE 2013 - TRIBUNAL DE CONTAS DO ESTADO DO ACRE</t>
  </si>
  <si>
    <t>Nº do contrato de fornecimento da passagem</t>
  </si>
  <si>
    <t>Manual de Referência - 4ª Edição</t>
  </si>
  <si>
    <t>Nº da Nota de Pagamento</t>
  </si>
  <si>
    <t>(y) = (v) - (x)</t>
  </si>
  <si>
    <t>(ad) = (x) + (ac)</t>
  </si>
  <si>
    <t>(ag)</t>
  </si>
  <si>
    <t>Francisco Evandro Rosas da Costa</t>
  </si>
  <si>
    <t>Weruska Lima Bezerra</t>
  </si>
  <si>
    <t>Amides Tavares de Souza</t>
  </si>
  <si>
    <t>Cargo em Comissão</t>
  </si>
  <si>
    <t>Estatutário</t>
  </si>
  <si>
    <t>II</t>
  </si>
  <si>
    <t>Diretor-Presidente do RBPREV</t>
  </si>
  <si>
    <t>Diretora de Administração e Finanças do RBPREV</t>
  </si>
  <si>
    <t>Aéreo</t>
  </si>
  <si>
    <t>33.90.14.00</t>
  </si>
  <si>
    <t>Contador - Cargo de Origem</t>
  </si>
  <si>
    <t>RBPREV</t>
  </si>
  <si>
    <t>011/2017</t>
  </si>
  <si>
    <t>261/2017</t>
  </si>
  <si>
    <t>RBR/BSB/RBR</t>
  </si>
  <si>
    <t>PRESTAÇÃO DE CONTAS  - EXERCÍCIO 2018</t>
  </si>
  <si>
    <t>016</t>
  </si>
  <si>
    <t>Visita Técnica na Subsecretária dos 
Regimes Próprios de Previdência</t>
  </si>
  <si>
    <t>082030015</t>
  </si>
  <si>
    <t>001/2018</t>
  </si>
  <si>
    <t>017</t>
  </si>
  <si>
    <t>018</t>
  </si>
  <si>
    <t>082030016</t>
  </si>
  <si>
    <t>082030009</t>
  </si>
  <si>
    <t>082030008</t>
  </si>
  <si>
    <t>Em análise</t>
  </si>
  <si>
    <t>082030017</t>
  </si>
  <si>
    <t>082030010</t>
  </si>
  <si>
    <t>053/2018</t>
  </si>
  <si>
    <t>77</t>
  </si>
  <si>
    <t>30º Seminário Nacional de Previdência Social</t>
  </si>
  <si>
    <t>76</t>
  </si>
  <si>
    <t>78</t>
  </si>
  <si>
    <t>75</t>
  </si>
  <si>
    <t>Gilberto Alves  de Medeiros</t>
  </si>
  <si>
    <t>Emilia Judite Silva Loureiro</t>
  </si>
  <si>
    <t>Rosangela Tavares de Morais</t>
  </si>
  <si>
    <t>Maria Rozeineida da Silva Almeida</t>
  </si>
  <si>
    <t>Procuradora Jurídica do RBPREV</t>
  </si>
  <si>
    <t>SEFIN - Conselheira</t>
  </si>
  <si>
    <t>SEFIN</t>
  </si>
  <si>
    <t>CAMÂRA</t>
  </si>
  <si>
    <t>Divisão de Concessão e Manutenção de Benefício do RBPREV</t>
  </si>
  <si>
    <t>Agente Legislativo Municipal - Conselheira</t>
  </si>
  <si>
    <t>III</t>
  </si>
  <si>
    <t>RBR/SPO/RBR</t>
  </si>
  <si>
    <t>082030048</t>
  </si>
  <si>
    <t>082030045</t>
  </si>
  <si>
    <t>082030047</t>
  </si>
  <si>
    <t>082030046</t>
  </si>
  <si>
    <t>080/2018</t>
  </si>
  <si>
    <t>103</t>
  </si>
  <si>
    <t>Marcos Antonio da Silva Oliveira</t>
  </si>
  <si>
    <t xml:space="preserve">Divisão de Tecnologia da Informação do RBPREV </t>
  </si>
  <si>
    <t>Curso de Desenvolvimento Web com PHP</t>
  </si>
  <si>
    <t>082030076</t>
  </si>
  <si>
    <t>082030088</t>
  </si>
  <si>
    <t>Comprovada</t>
  </si>
  <si>
    <t>Encaminhado para Contabilidade - SEFIN</t>
  </si>
  <si>
    <r>
      <t xml:space="preserve">MÊS/ANO: </t>
    </r>
    <r>
      <rPr>
        <b/>
        <sz val="11"/>
        <rFont val="Calibri"/>
        <family val="2"/>
        <scheme val="minor"/>
      </rPr>
      <t>JANEIRO A AGOSTO/2018</t>
    </r>
  </si>
  <si>
    <r>
      <t xml:space="preserve">DATA DA ÚLTIMA ATUALIZAÇÃO: </t>
    </r>
    <r>
      <rPr>
        <b/>
        <sz val="11"/>
        <rFont val="Calibri"/>
        <family val="2"/>
        <scheme val="minor"/>
      </rPr>
      <t>31/08/2018</t>
    </r>
  </si>
  <si>
    <r>
      <t xml:space="preserve">IDENTIFICAÇÃO DO ÓRGÃO/ENTIDADE/FUNDO: </t>
    </r>
    <r>
      <rPr>
        <b/>
        <sz val="11"/>
        <rFont val="Calibri"/>
        <family val="2"/>
        <scheme val="minor"/>
      </rPr>
      <t>Instituto de Previdência do Município de Rio Branco - RBPREV</t>
    </r>
  </si>
  <si>
    <r>
      <t xml:space="preserve">Nome do responsável pela elaboração: </t>
    </r>
    <r>
      <rPr>
        <b/>
        <sz val="10"/>
        <rFont val="Calibri"/>
        <family val="2"/>
        <scheme val="minor"/>
      </rPr>
      <t>Weruska Lima Bezerra</t>
    </r>
  </si>
  <si>
    <r>
      <t xml:space="preserve">Nome do titular do Órgão/Entidade/Fundo (no exercício do cargo): </t>
    </r>
    <r>
      <rPr>
        <b/>
        <sz val="10"/>
        <rFont val="Calibri"/>
        <family val="2"/>
        <scheme val="minor"/>
      </rPr>
      <t xml:space="preserve">Francisco Evandro Rosas da Costa </t>
    </r>
    <r>
      <rPr>
        <sz val="10"/>
        <rFont val="Calibri"/>
        <family val="2"/>
        <scheme val="minor"/>
      </rPr>
      <t xml:space="preserve">- Diretor-Presidente do RBPREV 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</si>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</sst>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7">
    <xf numFmtId="0" fontId="0" fillId="0" borderId="0" xfId="0"/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right" vertical="center"/>
    </xf>
    <xf numFmtId="44" fontId="4" fillId="0" borderId="1" xfId="2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/>
    </xf>
    <xf numFmtId="14" fontId="4" fillId="0" borderId="5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49" fontId="5" fillId="0" borderId="1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49" fontId="4" fillId="0" borderId="5" xfId="0" applyNumberFormat="1" applyFont="1" applyFill="1" applyBorder="1" applyAlignment="1">
      <alignment horizontal="right" vertical="center"/>
    </xf>
    <xf numFmtId="44" fontId="4" fillId="0" borderId="5" xfId="2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44" fontId="3" fillId="0" borderId="0" xfId="2" applyFont="1" applyFill="1" applyAlignment="1">
      <alignment vertical="center"/>
    </xf>
    <xf numFmtId="44" fontId="2" fillId="0" borderId="0" xfId="2" applyFont="1" applyFill="1" applyAlignment="1">
      <alignment horizontal="left" vertical="center"/>
    </xf>
    <xf numFmtId="44" fontId="2" fillId="0" borderId="0" xfId="2" applyFont="1" applyFill="1" applyAlignment="1">
      <alignment horizontal="center" vertical="center"/>
    </xf>
    <xf numFmtId="44" fontId="5" fillId="0" borderId="12" xfId="2" applyFont="1" applyFill="1" applyBorder="1" applyAlignment="1">
      <alignment horizontal="center" vertical="center"/>
    </xf>
    <xf numFmtId="44" fontId="4" fillId="0" borderId="5" xfId="2" applyFont="1" applyFill="1" applyBorder="1" applyAlignment="1">
      <alignment vertical="center"/>
    </xf>
    <xf numFmtId="44" fontId="4" fillId="0" borderId="1" xfId="2" applyFont="1" applyFill="1" applyBorder="1" applyAlignment="1">
      <alignment vertical="center"/>
    </xf>
    <xf numFmtId="44" fontId="5" fillId="0" borderId="0" xfId="2" applyFont="1" applyFill="1" applyBorder="1" applyAlignment="1">
      <alignment horizontal="center" vertical="center"/>
    </xf>
    <xf numFmtId="44" fontId="4" fillId="0" borderId="0" xfId="2" applyFont="1" applyFill="1" applyAlignment="1">
      <alignment horizontal="left" vertical="center"/>
    </xf>
    <xf numFmtId="44" fontId="4" fillId="0" borderId="0" xfId="2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14" fontId="4" fillId="0" borderId="5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4" fontId="5" fillId="0" borderId="2" xfId="2" applyFont="1" applyFill="1" applyBorder="1" applyAlignment="1">
      <alignment horizontal="center" vertical="center" wrapText="1"/>
    </xf>
    <xf numFmtId="44" fontId="5" fillId="0" borderId="5" xfId="2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44" fontId="4" fillId="0" borderId="2" xfId="2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right" vertical="center"/>
    </xf>
    <xf numFmtId="44" fontId="4" fillId="0" borderId="2" xfId="2" applyFont="1" applyFill="1" applyBorder="1" applyAlignment="1">
      <alignment horizontal="right" vertical="center"/>
    </xf>
    <xf numFmtId="0" fontId="4" fillId="0" borderId="18" xfId="0" applyNumberFormat="1" applyFont="1" applyFill="1" applyBorder="1" applyAlignment="1">
      <alignment horizontal="center" vertical="center"/>
    </xf>
    <xf numFmtId="44" fontId="4" fillId="0" borderId="18" xfId="2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44" fontId="5" fillId="0" borderId="28" xfId="0" applyNumberFormat="1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28" xfId="0" applyFont="1" applyFill="1" applyBorder="1" applyAlignment="1">
      <alignment horizontal="center" vertical="center"/>
    </xf>
    <xf numFmtId="43" fontId="5" fillId="0" borderId="28" xfId="1" applyFont="1" applyFill="1" applyBorder="1" applyAlignment="1">
      <alignment horizontal="center" vertical="center"/>
    </xf>
    <xf numFmtId="43" fontId="5" fillId="0" borderId="28" xfId="1" applyFont="1" applyFill="1" applyBorder="1" applyAlignment="1">
      <alignment vertical="center"/>
    </xf>
    <xf numFmtId="0" fontId="5" fillId="0" borderId="28" xfId="1" applyNumberFormat="1" applyFont="1" applyFill="1" applyBorder="1" applyAlignment="1">
      <alignment vertical="center"/>
    </xf>
    <xf numFmtId="49" fontId="5" fillId="0" borderId="28" xfId="0" applyNumberFormat="1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95250</xdr:rowOff>
    </xdr:from>
    <xdr:to>
      <xdr:col>1</xdr:col>
      <xdr:colOff>612775</xdr:colOff>
      <xdr:row>2</xdr:row>
      <xdr:rowOff>171450</xdr:rowOff>
    </xdr:to>
    <xdr:pic>
      <xdr:nvPicPr>
        <xdr:cNvPr id="2" name="Imagem 1" descr="pmrb_evandr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" y="95250"/>
          <a:ext cx="4508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tabSelected="1" workbookViewId="0">
      <selection sqref="A1:XFD1048576"/>
    </sheetView>
  </sheetViews>
  <sheetFormatPr defaultRowHeight="12.75" x14ac:dyDescent="0.25"/>
  <cols>
    <col min="1" max="1" width="5.85546875" style="16" customWidth="1"/>
    <col min="2" max="2" width="12.85546875" style="16" bestFit="1" customWidth="1"/>
    <col min="3" max="3" width="9.140625" style="16" customWidth="1"/>
    <col min="4" max="4" width="10.42578125" style="16" bestFit="1" customWidth="1"/>
    <col min="5" max="5" width="6.42578125" style="15" bestFit="1" customWidth="1"/>
    <col min="6" max="6" width="38" style="16" bestFit="1" customWidth="1"/>
    <col min="7" max="7" width="13" style="55" customWidth="1"/>
    <col min="8" max="8" width="7" style="16" customWidth="1"/>
    <col min="9" max="9" width="7.85546875" style="16" customWidth="1"/>
    <col min="10" max="10" width="27.85546875" style="8" bestFit="1" customWidth="1"/>
    <col min="11" max="11" width="8.5703125" style="16" bestFit="1" customWidth="1"/>
    <col min="12" max="12" width="18.28515625" style="16" customWidth="1"/>
    <col min="13" max="13" width="49.5703125" style="16" bestFit="1" customWidth="1"/>
    <col min="14" max="14" width="9" style="15" customWidth="1"/>
    <col min="15" max="16" width="10.42578125" style="15" bestFit="1" customWidth="1"/>
    <col min="17" max="17" width="13" style="16" customWidth="1"/>
    <col min="18" max="18" width="11.5703125" style="16" customWidth="1"/>
    <col min="19" max="19" width="13.28515625" style="16" customWidth="1"/>
    <col min="20" max="20" width="9.85546875" style="15" customWidth="1"/>
    <col min="21" max="21" width="13.28515625" style="16" customWidth="1"/>
    <col min="22" max="22" width="14" style="16" customWidth="1"/>
    <col min="23" max="23" width="13.42578125" style="16" customWidth="1"/>
    <col min="24" max="24" width="13.5703125" style="16" customWidth="1"/>
    <col min="25" max="25" width="12.5703125" style="16" customWidth="1"/>
    <col min="26" max="26" width="10.5703125" style="16" customWidth="1"/>
    <col min="27" max="27" width="16.7109375" style="16" customWidth="1"/>
    <col min="28" max="28" width="13.28515625" style="16" customWidth="1"/>
    <col min="29" max="29" width="14.140625" style="16" customWidth="1"/>
    <col min="30" max="30" width="13.7109375" style="16" customWidth="1"/>
    <col min="31" max="31" width="6" style="16" customWidth="1"/>
    <col min="32" max="32" width="15.140625" style="16" customWidth="1"/>
    <col min="33" max="33" width="34" style="16" bestFit="1" customWidth="1"/>
    <col min="34" max="16384" width="9.140625" style="16"/>
  </cols>
  <sheetData>
    <row r="1" spans="1:36" s="29" customFormat="1" ht="15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</row>
    <row r="2" spans="1:36" s="29" customFormat="1" ht="15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</row>
    <row r="3" spans="1:36" s="29" customFormat="1" ht="15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</row>
    <row r="4" spans="1:36" s="30" customFormat="1" ht="15" x14ac:dyDescent="0.25">
      <c r="A4" s="71" t="s">
        <v>55</v>
      </c>
      <c r="B4" s="71"/>
      <c r="C4" s="71"/>
      <c r="D4" s="71"/>
      <c r="E4" s="71"/>
      <c r="G4" s="47"/>
      <c r="N4" s="57"/>
      <c r="O4" s="57"/>
      <c r="P4" s="57"/>
      <c r="T4" s="57"/>
    </row>
    <row r="5" spans="1:36" s="29" customFormat="1" ht="15" x14ac:dyDescent="0.2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</row>
    <row r="6" spans="1:36" s="30" customFormat="1" ht="15" x14ac:dyDescent="0.25">
      <c r="A6" s="71" t="s">
        <v>89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</row>
    <row r="7" spans="1:36" s="29" customFormat="1" ht="15" x14ac:dyDescent="0.25">
      <c r="A7" s="70" t="s">
        <v>67</v>
      </c>
      <c r="B7" s="70"/>
      <c r="C7" s="70"/>
      <c r="D7" s="70"/>
      <c r="E7" s="70"/>
      <c r="F7" s="70"/>
      <c r="G7" s="70"/>
      <c r="H7" s="70"/>
      <c r="I7" s="70"/>
      <c r="J7" s="70"/>
      <c r="K7" s="31"/>
      <c r="L7" s="31"/>
      <c r="M7" s="31"/>
      <c r="N7" s="32"/>
      <c r="O7" s="32"/>
      <c r="P7" s="32"/>
      <c r="Q7" s="31"/>
      <c r="R7" s="31"/>
      <c r="S7" s="31"/>
      <c r="T7" s="32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</row>
    <row r="8" spans="1:36" s="29" customFormat="1" ht="15" x14ac:dyDescent="0.25">
      <c r="A8" s="70" t="s">
        <v>69</v>
      </c>
      <c r="B8" s="70"/>
      <c r="C8" s="70"/>
      <c r="D8" s="70"/>
      <c r="E8" s="70"/>
      <c r="F8" s="31"/>
      <c r="G8" s="48"/>
      <c r="H8" s="31"/>
      <c r="I8" s="31"/>
      <c r="J8" s="56"/>
      <c r="K8" s="31"/>
      <c r="L8" s="31"/>
      <c r="M8" s="31"/>
      <c r="N8" s="32"/>
      <c r="O8" s="32"/>
      <c r="P8" s="32"/>
      <c r="Q8" s="31"/>
      <c r="R8" s="31"/>
      <c r="S8" s="31"/>
      <c r="T8" s="32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</row>
    <row r="9" spans="1:36" s="29" customFormat="1" ht="15" x14ac:dyDescent="0.25">
      <c r="B9" s="32"/>
      <c r="C9" s="32"/>
      <c r="D9" s="32"/>
      <c r="E9" s="32"/>
      <c r="F9" s="32"/>
      <c r="G9" s="49"/>
      <c r="H9" s="32"/>
      <c r="I9" s="32"/>
      <c r="J9" s="57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</row>
    <row r="10" spans="1:36" s="29" customFormat="1" ht="15" x14ac:dyDescent="0.25">
      <c r="A10" s="70" t="s">
        <v>135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</row>
    <row r="11" spans="1:36" s="29" customFormat="1" ht="15" x14ac:dyDescent="0.25">
      <c r="A11" s="70" t="s">
        <v>133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31"/>
      <c r="AH11" s="31"/>
      <c r="AI11" s="31"/>
      <c r="AJ11" s="31"/>
    </row>
    <row r="12" spans="1:36" s="29" customFormat="1" ht="15" x14ac:dyDescent="0.25">
      <c r="A12" s="70" t="s">
        <v>134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</row>
    <row r="13" spans="1:36" s="29" customFormat="1" ht="15" x14ac:dyDescent="0.25"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</row>
    <row r="14" spans="1:36" s="29" customFormat="1" ht="19.5" customHeight="1" thickBot="1" x14ac:dyDescent="0.3">
      <c r="A14" s="78" t="s">
        <v>63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</row>
    <row r="15" spans="1:36" ht="45" customHeight="1" x14ac:dyDescent="0.25">
      <c r="A15" s="85" t="s">
        <v>17</v>
      </c>
      <c r="B15" s="66" t="s">
        <v>0</v>
      </c>
      <c r="C15" s="66"/>
      <c r="D15" s="66"/>
      <c r="E15" s="66"/>
      <c r="F15" s="66"/>
      <c r="G15" s="66"/>
      <c r="H15" s="66"/>
      <c r="I15" s="66"/>
      <c r="J15" s="66" t="s">
        <v>29</v>
      </c>
      <c r="K15" s="66"/>
      <c r="L15" s="66"/>
      <c r="M15" s="66"/>
      <c r="N15" s="66"/>
      <c r="O15" s="66" t="s">
        <v>1</v>
      </c>
      <c r="P15" s="66"/>
      <c r="Q15" s="66"/>
      <c r="R15" s="66"/>
      <c r="S15" s="67" t="s">
        <v>2</v>
      </c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9"/>
      <c r="AE15" s="62" t="s">
        <v>3</v>
      </c>
      <c r="AF15" s="62"/>
      <c r="AG15" s="64" t="s">
        <v>27</v>
      </c>
    </row>
    <row r="16" spans="1:36" ht="15" customHeight="1" x14ac:dyDescent="0.25">
      <c r="A16" s="86"/>
      <c r="B16" s="79" t="s">
        <v>18</v>
      </c>
      <c r="C16" s="76" t="s">
        <v>4</v>
      </c>
      <c r="D16" s="77" t="s">
        <v>5</v>
      </c>
      <c r="E16" s="77" t="s">
        <v>6</v>
      </c>
      <c r="F16" s="79" t="s">
        <v>15</v>
      </c>
      <c r="G16" s="83" t="s">
        <v>57</v>
      </c>
      <c r="H16" s="72" t="s">
        <v>64</v>
      </c>
      <c r="I16" s="82" t="s">
        <v>7</v>
      </c>
      <c r="J16" s="77" t="s">
        <v>8</v>
      </c>
      <c r="K16" s="77" t="s">
        <v>9</v>
      </c>
      <c r="L16" s="79" t="s">
        <v>28</v>
      </c>
      <c r="M16" s="76" t="s">
        <v>10</v>
      </c>
      <c r="N16" s="77" t="s">
        <v>11</v>
      </c>
      <c r="O16" s="77" t="s">
        <v>12</v>
      </c>
      <c r="P16" s="77" t="s">
        <v>13</v>
      </c>
      <c r="Q16" s="77" t="s">
        <v>19</v>
      </c>
      <c r="R16" s="81" t="s">
        <v>14</v>
      </c>
      <c r="S16" s="72" t="s">
        <v>66</v>
      </c>
      <c r="T16" s="72" t="s">
        <v>56</v>
      </c>
      <c r="U16" s="72" t="s">
        <v>20</v>
      </c>
      <c r="V16" s="72" t="s">
        <v>70</v>
      </c>
      <c r="W16" s="77" t="s">
        <v>21</v>
      </c>
      <c r="X16" s="77"/>
      <c r="Y16" s="77"/>
      <c r="Z16" s="77"/>
      <c r="AA16" s="77"/>
      <c r="AB16" s="72" t="s">
        <v>68</v>
      </c>
      <c r="AC16" s="72" t="s">
        <v>22</v>
      </c>
      <c r="AD16" s="72" t="s">
        <v>25</v>
      </c>
      <c r="AE16" s="63"/>
      <c r="AF16" s="63"/>
      <c r="AG16" s="65"/>
    </row>
    <row r="17" spans="1:33" ht="35.25" customHeight="1" x14ac:dyDescent="0.25">
      <c r="A17" s="86"/>
      <c r="B17" s="80"/>
      <c r="C17" s="76"/>
      <c r="D17" s="77"/>
      <c r="E17" s="77"/>
      <c r="F17" s="80"/>
      <c r="G17" s="84"/>
      <c r="H17" s="73"/>
      <c r="I17" s="82"/>
      <c r="J17" s="77"/>
      <c r="K17" s="77"/>
      <c r="L17" s="80"/>
      <c r="M17" s="76"/>
      <c r="N17" s="77"/>
      <c r="O17" s="77"/>
      <c r="P17" s="77"/>
      <c r="Q17" s="77"/>
      <c r="R17" s="81"/>
      <c r="S17" s="73"/>
      <c r="T17" s="73"/>
      <c r="U17" s="73"/>
      <c r="V17" s="73"/>
      <c r="W17" s="33" t="s">
        <v>23</v>
      </c>
      <c r="X17" s="33" t="s">
        <v>24</v>
      </c>
      <c r="Y17" s="33" t="s">
        <v>16</v>
      </c>
      <c r="Z17" s="33" t="s">
        <v>30</v>
      </c>
      <c r="AA17" s="33" t="s">
        <v>31</v>
      </c>
      <c r="AB17" s="73"/>
      <c r="AC17" s="73"/>
      <c r="AD17" s="73"/>
      <c r="AE17" s="34" t="s">
        <v>5</v>
      </c>
      <c r="AF17" s="34" t="s">
        <v>26</v>
      </c>
      <c r="AG17" s="65"/>
    </row>
    <row r="18" spans="1:33" s="15" customFormat="1" ht="24.6" customHeight="1" thickBot="1" x14ac:dyDescent="0.3">
      <c r="A18" s="86"/>
      <c r="B18" s="35" t="s">
        <v>32</v>
      </c>
      <c r="C18" s="35" t="s">
        <v>58</v>
      </c>
      <c r="D18" s="35" t="s">
        <v>59</v>
      </c>
      <c r="E18" s="35" t="s">
        <v>33</v>
      </c>
      <c r="F18" s="35" t="s">
        <v>34</v>
      </c>
      <c r="G18" s="50" t="s">
        <v>35</v>
      </c>
      <c r="H18" s="35" t="s">
        <v>36</v>
      </c>
      <c r="I18" s="35" t="s">
        <v>37</v>
      </c>
      <c r="J18" s="35" t="s">
        <v>38</v>
      </c>
      <c r="K18" s="35" t="s">
        <v>39</v>
      </c>
      <c r="L18" s="35" t="s">
        <v>40</v>
      </c>
      <c r="M18" s="35" t="s">
        <v>41</v>
      </c>
      <c r="N18" s="35" t="s">
        <v>42</v>
      </c>
      <c r="O18" s="35" t="s">
        <v>43</v>
      </c>
      <c r="P18" s="35" t="s">
        <v>44</v>
      </c>
      <c r="Q18" s="35" t="s">
        <v>45</v>
      </c>
      <c r="R18" s="35" t="s">
        <v>46</v>
      </c>
      <c r="S18" s="35" t="s">
        <v>47</v>
      </c>
      <c r="T18" s="35" t="s">
        <v>48</v>
      </c>
      <c r="U18" s="35" t="s">
        <v>60</v>
      </c>
      <c r="V18" s="35" t="s">
        <v>49</v>
      </c>
      <c r="W18" s="35" t="s">
        <v>50</v>
      </c>
      <c r="X18" s="35" t="s">
        <v>51</v>
      </c>
      <c r="Y18" s="35" t="s">
        <v>71</v>
      </c>
      <c r="Z18" s="35" t="s">
        <v>61</v>
      </c>
      <c r="AA18" s="35" t="s">
        <v>52</v>
      </c>
      <c r="AB18" s="35" t="s">
        <v>53</v>
      </c>
      <c r="AC18" s="35" t="s">
        <v>54</v>
      </c>
      <c r="AD18" s="22" t="s">
        <v>72</v>
      </c>
      <c r="AE18" s="22" t="s">
        <v>62</v>
      </c>
      <c r="AF18" s="36" t="s">
        <v>65</v>
      </c>
      <c r="AG18" s="36" t="s">
        <v>73</v>
      </c>
    </row>
    <row r="19" spans="1:33" ht="25.5" x14ac:dyDescent="0.25">
      <c r="A19" s="43">
        <v>1</v>
      </c>
      <c r="B19" s="41" t="s">
        <v>87</v>
      </c>
      <c r="C19" s="10" t="s">
        <v>90</v>
      </c>
      <c r="D19" s="5">
        <v>43124</v>
      </c>
      <c r="E19" s="45">
        <v>12223</v>
      </c>
      <c r="F19" s="37" t="s">
        <v>91</v>
      </c>
      <c r="G19" s="51">
        <v>500</v>
      </c>
      <c r="H19" s="12" t="s">
        <v>79</v>
      </c>
      <c r="I19" s="12">
        <v>1.5</v>
      </c>
      <c r="J19" s="58" t="s">
        <v>74</v>
      </c>
      <c r="K19" s="4">
        <v>701208</v>
      </c>
      <c r="L19" s="4" t="s">
        <v>77</v>
      </c>
      <c r="M19" s="4" t="s">
        <v>80</v>
      </c>
      <c r="N19" s="12" t="s">
        <v>85</v>
      </c>
      <c r="O19" s="61">
        <v>43130</v>
      </c>
      <c r="P19" s="61">
        <v>43131</v>
      </c>
      <c r="Q19" s="4" t="s">
        <v>88</v>
      </c>
      <c r="R19" s="4" t="s">
        <v>82</v>
      </c>
      <c r="S19" s="4" t="s">
        <v>83</v>
      </c>
      <c r="T19" s="12">
        <v>11</v>
      </c>
      <c r="U19" s="38" t="s">
        <v>92</v>
      </c>
      <c r="V19" s="13" t="s">
        <v>98</v>
      </c>
      <c r="W19" s="39">
        <v>750</v>
      </c>
      <c r="X19" s="39">
        <v>750</v>
      </c>
      <c r="Y19" s="6">
        <f>W19-X19</f>
        <v>0</v>
      </c>
      <c r="Z19" s="4"/>
      <c r="AA19" s="4"/>
      <c r="AB19" s="4" t="s">
        <v>93</v>
      </c>
      <c r="AC19" s="51">
        <v>3890.32</v>
      </c>
      <c r="AD19" s="51">
        <f>X19+AC19</f>
        <v>4640.32</v>
      </c>
      <c r="AE19" s="19"/>
      <c r="AF19" s="19" t="s">
        <v>131</v>
      </c>
      <c r="AG19" s="20"/>
    </row>
    <row r="20" spans="1:33" ht="25.5" x14ac:dyDescent="0.25">
      <c r="A20" s="44">
        <v>2</v>
      </c>
      <c r="B20" s="42" t="s">
        <v>87</v>
      </c>
      <c r="C20" s="14" t="s">
        <v>94</v>
      </c>
      <c r="D20" s="7">
        <v>43124</v>
      </c>
      <c r="E20" s="46">
        <v>12223</v>
      </c>
      <c r="F20" s="11" t="s">
        <v>91</v>
      </c>
      <c r="G20" s="52">
        <v>500</v>
      </c>
      <c r="H20" s="9" t="s">
        <v>79</v>
      </c>
      <c r="I20" s="9">
        <v>1.5</v>
      </c>
      <c r="J20" s="40" t="s">
        <v>75</v>
      </c>
      <c r="K20" s="1">
        <v>705630</v>
      </c>
      <c r="L20" s="4" t="s">
        <v>77</v>
      </c>
      <c r="M20" s="1" t="s">
        <v>81</v>
      </c>
      <c r="N20" s="12" t="s">
        <v>85</v>
      </c>
      <c r="O20" s="61">
        <v>43130</v>
      </c>
      <c r="P20" s="61">
        <v>43131</v>
      </c>
      <c r="Q20" s="1" t="s">
        <v>88</v>
      </c>
      <c r="R20" s="4" t="s">
        <v>82</v>
      </c>
      <c r="S20" s="4" t="s">
        <v>83</v>
      </c>
      <c r="T20" s="12">
        <v>11</v>
      </c>
      <c r="U20" s="2" t="s">
        <v>96</v>
      </c>
      <c r="V20" s="2" t="s">
        <v>97</v>
      </c>
      <c r="W20" s="3">
        <v>750</v>
      </c>
      <c r="X20" s="3">
        <v>750</v>
      </c>
      <c r="Y20" s="6">
        <f t="shared" ref="Y20:Y21" si="0">W20-X20</f>
        <v>0</v>
      </c>
      <c r="Z20" s="1"/>
      <c r="AA20" s="1"/>
      <c r="AB20" s="4" t="s">
        <v>86</v>
      </c>
      <c r="AC20" s="3">
        <v>2443.4</v>
      </c>
      <c r="AD20" s="51">
        <f t="shared" ref="AD20:AD21" si="1">X20+AC20</f>
        <v>3193.4</v>
      </c>
      <c r="AE20" s="18"/>
      <c r="AF20" s="19" t="s">
        <v>131</v>
      </c>
      <c r="AG20" s="21"/>
    </row>
    <row r="21" spans="1:33" ht="29.25" customHeight="1" x14ac:dyDescent="0.25">
      <c r="A21" s="44">
        <v>3</v>
      </c>
      <c r="B21" s="42" t="s">
        <v>87</v>
      </c>
      <c r="C21" s="10" t="s">
        <v>95</v>
      </c>
      <c r="D21" s="7">
        <v>43124</v>
      </c>
      <c r="E21" s="46">
        <v>12223</v>
      </c>
      <c r="F21" s="11" t="s">
        <v>91</v>
      </c>
      <c r="G21" s="52">
        <v>500</v>
      </c>
      <c r="H21" s="9" t="s">
        <v>79</v>
      </c>
      <c r="I21" s="9">
        <v>1.5</v>
      </c>
      <c r="J21" s="40" t="s">
        <v>76</v>
      </c>
      <c r="K21" s="1">
        <v>703575</v>
      </c>
      <c r="L21" s="1" t="s">
        <v>78</v>
      </c>
      <c r="M21" s="1" t="s">
        <v>84</v>
      </c>
      <c r="N21" s="12" t="s">
        <v>85</v>
      </c>
      <c r="O21" s="61">
        <v>43130</v>
      </c>
      <c r="P21" s="61">
        <v>43131</v>
      </c>
      <c r="Q21" s="1" t="s">
        <v>88</v>
      </c>
      <c r="R21" s="4" t="s">
        <v>82</v>
      </c>
      <c r="S21" s="4" t="s">
        <v>83</v>
      </c>
      <c r="T21" s="12">
        <v>11</v>
      </c>
      <c r="U21" s="2" t="s">
        <v>100</v>
      </c>
      <c r="V21" s="2" t="s">
        <v>101</v>
      </c>
      <c r="W21" s="3">
        <v>750</v>
      </c>
      <c r="X21" s="3">
        <v>750</v>
      </c>
      <c r="Y21" s="6">
        <f t="shared" si="0"/>
        <v>0</v>
      </c>
      <c r="Z21" s="1"/>
      <c r="AA21" s="1"/>
      <c r="AB21" s="4" t="s">
        <v>93</v>
      </c>
      <c r="AC21" s="52">
        <v>3890.32</v>
      </c>
      <c r="AD21" s="51">
        <f t="shared" si="1"/>
        <v>4640.32</v>
      </c>
      <c r="AE21" s="18"/>
      <c r="AF21" s="19" t="s">
        <v>131</v>
      </c>
      <c r="AG21" s="21"/>
    </row>
    <row r="22" spans="1:33" x14ac:dyDescent="0.25">
      <c r="A22" s="44">
        <v>4</v>
      </c>
      <c r="B22" s="42" t="s">
        <v>102</v>
      </c>
      <c r="C22" s="14" t="s">
        <v>107</v>
      </c>
      <c r="D22" s="7">
        <v>43171</v>
      </c>
      <c r="E22" s="46">
        <v>12258</v>
      </c>
      <c r="F22" s="1" t="s">
        <v>104</v>
      </c>
      <c r="G22" s="52">
        <v>300</v>
      </c>
      <c r="H22" s="9" t="s">
        <v>118</v>
      </c>
      <c r="I22" s="9">
        <v>3</v>
      </c>
      <c r="J22" s="40" t="s">
        <v>111</v>
      </c>
      <c r="K22" s="1">
        <v>74</v>
      </c>
      <c r="L22" s="1" t="s">
        <v>78</v>
      </c>
      <c r="M22" s="1" t="s">
        <v>117</v>
      </c>
      <c r="N22" s="12" t="s">
        <v>115</v>
      </c>
      <c r="O22" s="61">
        <v>43173</v>
      </c>
      <c r="P22" s="61">
        <v>43176</v>
      </c>
      <c r="Q22" s="1" t="s">
        <v>119</v>
      </c>
      <c r="R22" s="4" t="s">
        <v>82</v>
      </c>
      <c r="S22" s="4" t="s">
        <v>83</v>
      </c>
      <c r="T22" s="12">
        <v>11</v>
      </c>
      <c r="U22" s="2" t="s">
        <v>120</v>
      </c>
      <c r="V22" s="2" t="s">
        <v>120</v>
      </c>
      <c r="W22" s="3">
        <v>900</v>
      </c>
      <c r="X22" s="3">
        <v>900</v>
      </c>
      <c r="Y22" s="6">
        <v>0</v>
      </c>
      <c r="Z22" s="1"/>
      <c r="AA22" s="1"/>
      <c r="AB22" s="4" t="s">
        <v>93</v>
      </c>
      <c r="AC22" s="52">
        <v>2375.66</v>
      </c>
      <c r="AD22" s="51">
        <v>3275.66</v>
      </c>
      <c r="AE22" s="18"/>
      <c r="AF22" s="19" t="s">
        <v>99</v>
      </c>
      <c r="AG22" s="21" t="s">
        <v>132</v>
      </c>
    </row>
    <row r="23" spans="1:33" x14ac:dyDescent="0.25">
      <c r="A23" s="44">
        <v>5</v>
      </c>
      <c r="B23" s="42" t="s">
        <v>102</v>
      </c>
      <c r="C23" s="14" t="s">
        <v>105</v>
      </c>
      <c r="D23" s="7">
        <v>43171</v>
      </c>
      <c r="E23" s="46">
        <v>12258</v>
      </c>
      <c r="F23" s="1" t="s">
        <v>104</v>
      </c>
      <c r="G23" s="52">
        <v>300</v>
      </c>
      <c r="H23" s="9" t="s">
        <v>118</v>
      </c>
      <c r="I23" s="9">
        <v>3</v>
      </c>
      <c r="J23" s="59" t="s">
        <v>109</v>
      </c>
      <c r="K23" s="1">
        <v>8877</v>
      </c>
      <c r="L23" s="1" t="s">
        <v>78</v>
      </c>
      <c r="M23" s="1" t="s">
        <v>113</v>
      </c>
      <c r="N23" s="9" t="s">
        <v>114</v>
      </c>
      <c r="O23" s="61">
        <v>43173</v>
      </c>
      <c r="P23" s="61">
        <v>43176</v>
      </c>
      <c r="Q23" s="1" t="s">
        <v>119</v>
      </c>
      <c r="R23" s="4" t="s">
        <v>82</v>
      </c>
      <c r="S23" s="4" t="s">
        <v>83</v>
      </c>
      <c r="T23" s="12">
        <v>11</v>
      </c>
      <c r="U23" s="2" t="s">
        <v>121</v>
      </c>
      <c r="V23" s="2" t="s">
        <v>121</v>
      </c>
      <c r="W23" s="3">
        <v>900</v>
      </c>
      <c r="X23" s="3">
        <v>900</v>
      </c>
      <c r="Y23" s="6">
        <v>0</v>
      </c>
      <c r="Z23" s="1"/>
      <c r="AA23" s="1"/>
      <c r="AB23" s="4" t="s">
        <v>93</v>
      </c>
      <c r="AC23" s="52">
        <v>2375.66</v>
      </c>
      <c r="AD23" s="51">
        <v>3275.66</v>
      </c>
      <c r="AE23" s="18"/>
      <c r="AF23" s="19" t="s">
        <v>99</v>
      </c>
      <c r="AG23" s="21" t="s">
        <v>132</v>
      </c>
    </row>
    <row r="24" spans="1:33" x14ac:dyDescent="0.25">
      <c r="A24" s="44">
        <v>6</v>
      </c>
      <c r="B24" s="42" t="s">
        <v>102</v>
      </c>
      <c r="C24" s="14" t="s">
        <v>103</v>
      </c>
      <c r="D24" s="7">
        <v>43171</v>
      </c>
      <c r="E24" s="46">
        <v>12258</v>
      </c>
      <c r="F24" s="1" t="s">
        <v>104</v>
      </c>
      <c r="G24" s="52">
        <v>300</v>
      </c>
      <c r="H24" s="9" t="s">
        <v>118</v>
      </c>
      <c r="I24" s="9">
        <v>3</v>
      </c>
      <c r="J24" s="40" t="s">
        <v>108</v>
      </c>
      <c r="K24" s="1">
        <v>189154</v>
      </c>
      <c r="L24" s="4" t="s">
        <v>77</v>
      </c>
      <c r="M24" s="1" t="s">
        <v>116</v>
      </c>
      <c r="N24" s="12" t="s">
        <v>85</v>
      </c>
      <c r="O24" s="61">
        <v>43173</v>
      </c>
      <c r="P24" s="61">
        <v>43176</v>
      </c>
      <c r="Q24" s="1" t="s">
        <v>119</v>
      </c>
      <c r="R24" s="4" t="s">
        <v>82</v>
      </c>
      <c r="S24" s="4" t="s">
        <v>83</v>
      </c>
      <c r="T24" s="12">
        <v>11</v>
      </c>
      <c r="U24" s="2" t="s">
        <v>122</v>
      </c>
      <c r="V24" s="2" t="s">
        <v>122</v>
      </c>
      <c r="W24" s="3">
        <v>900</v>
      </c>
      <c r="X24" s="3">
        <v>900</v>
      </c>
      <c r="Y24" s="6">
        <v>0</v>
      </c>
      <c r="Z24" s="1"/>
      <c r="AA24" s="1"/>
      <c r="AB24" s="4" t="s">
        <v>93</v>
      </c>
      <c r="AC24" s="52">
        <v>2375.66</v>
      </c>
      <c r="AD24" s="51">
        <v>3275.66</v>
      </c>
      <c r="AE24" s="18"/>
      <c r="AF24" s="19" t="s">
        <v>99</v>
      </c>
      <c r="AG24" s="21" t="s">
        <v>132</v>
      </c>
    </row>
    <row r="25" spans="1:33" x14ac:dyDescent="0.25">
      <c r="A25" s="44">
        <v>7</v>
      </c>
      <c r="B25" s="42" t="s">
        <v>102</v>
      </c>
      <c r="C25" s="14" t="s">
        <v>106</v>
      </c>
      <c r="D25" s="7">
        <v>43171</v>
      </c>
      <c r="E25" s="46">
        <v>12258</v>
      </c>
      <c r="F25" s="1" t="s">
        <v>104</v>
      </c>
      <c r="G25" s="52">
        <v>300</v>
      </c>
      <c r="H25" s="9" t="s">
        <v>118</v>
      </c>
      <c r="I25" s="9">
        <v>3</v>
      </c>
      <c r="J25" s="40" t="s">
        <v>110</v>
      </c>
      <c r="K25" s="1">
        <v>704449</v>
      </c>
      <c r="L25" s="4" t="s">
        <v>77</v>
      </c>
      <c r="M25" s="1" t="s">
        <v>112</v>
      </c>
      <c r="N25" s="12" t="s">
        <v>85</v>
      </c>
      <c r="O25" s="61">
        <v>43173</v>
      </c>
      <c r="P25" s="61">
        <v>43176</v>
      </c>
      <c r="Q25" s="1" t="s">
        <v>119</v>
      </c>
      <c r="R25" s="4" t="s">
        <v>82</v>
      </c>
      <c r="S25" s="4" t="s">
        <v>83</v>
      </c>
      <c r="T25" s="12">
        <v>11</v>
      </c>
      <c r="U25" s="2" t="s">
        <v>123</v>
      </c>
      <c r="V25" s="2" t="s">
        <v>123</v>
      </c>
      <c r="W25" s="3">
        <v>900</v>
      </c>
      <c r="X25" s="3">
        <v>900</v>
      </c>
      <c r="Y25" s="6">
        <v>0</v>
      </c>
      <c r="Z25" s="1"/>
      <c r="AA25" s="1"/>
      <c r="AB25" s="4" t="s">
        <v>93</v>
      </c>
      <c r="AC25" s="52">
        <v>2375.66</v>
      </c>
      <c r="AD25" s="51">
        <v>3275.66</v>
      </c>
      <c r="AE25" s="18"/>
      <c r="AF25" s="19" t="s">
        <v>99</v>
      </c>
      <c r="AG25" s="21" t="s">
        <v>132</v>
      </c>
    </row>
    <row r="26" spans="1:33" ht="13.5" thickBot="1" x14ac:dyDescent="0.3">
      <c r="A26" s="87">
        <v>8</v>
      </c>
      <c r="B26" s="88" t="s">
        <v>124</v>
      </c>
      <c r="C26" s="89" t="s">
        <v>125</v>
      </c>
      <c r="D26" s="90">
        <v>43207</v>
      </c>
      <c r="E26" s="91">
        <v>12284</v>
      </c>
      <c r="F26" s="92" t="s">
        <v>128</v>
      </c>
      <c r="G26" s="93">
        <v>300</v>
      </c>
      <c r="H26" s="94" t="s">
        <v>118</v>
      </c>
      <c r="I26" s="94">
        <v>6</v>
      </c>
      <c r="J26" s="95" t="s">
        <v>126</v>
      </c>
      <c r="K26" s="92">
        <v>707604</v>
      </c>
      <c r="L26" s="96" t="s">
        <v>77</v>
      </c>
      <c r="M26" s="92" t="s">
        <v>127</v>
      </c>
      <c r="N26" s="97" t="s">
        <v>85</v>
      </c>
      <c r="O26" s="98">
        <v>43205</v>
      </c>
      <c r="P26" s="98">
        <v>43211</v>
      </c>
      <c r="Q26" s="92" t="s">
        <v>119</v>
      </c>
      <c r="R26" s="96" t="s">
        <v>82</v>
      </c>
      <c r="S26" s="96" t="s">
        <v>83</v>
      </c>
      <c r="T26" s="97">
        <v>11</v>
      </c>
      <c r="U26" s="99" t="s">
        <v>129</v>
      </c>
      <c r="V26" s="99" t="s">
        <v>130</v>
      </c>
      <c r="W26" s="100">
        <v>1800</v>
      </c>
      <c r="X26" s="100">
        <v>1800</v>
      </c>
      <c r="Y26" s="101">
        <v>0</v>
      </c>
      <c r="Z26" s="92"/>
      <c r="AA26" s="92"/>
      <c r="AB26" s="96" t="s">
        <v>93</v>
      </c>
      <c r="AC26" s="93">
        <v>2814.08</v>
      </c>
      <c r="AD26" s="102">
        <f>X26+AC26</f>
        <v>4614.08</v>
      </c>
      <c r="AE26" s="103"/>
      <c r="AF26" s="104" t="s">
        <v>99</v>
      </c>
      <c r="AG26" s="105" t="s">
        <v>132</v>
      </c>
    </row>
    <row r="27" spans="1:33" ht="13.5" thickBot="1" x14ac:dyDescent="0.3">
      <c r="A27" s="106" t="s">
        <v>138</v>
      </c>
      <c r="B27" s="107"/>
      <c r="C27" s="107"/>
      <c r="D27" s="107"/>
      <c r="E27" s="107"/>
      <c r="F27" s="108"/>
      <c r="G27" s="109">
        <f>SUM(G19:G26)</f>
        <v>3000</v>
      </c>
      <c r="H27" s="110"/>
      <c r="I27" s="110"/>
      <c r="J27" s="110"/>
      <c r="K27" s="110"/>
      <c r="L27" s="110"/>
      <c r="M27" s="110"/>
      <c r="N27" s="111"/>
      <c r="O27" s="111"/>
      <c r="P27" s="111"/>
      <c r="Q27" s="110"/>
      <c r="R27" s="110"/>
      <c r="S27" s="111"/>
      <c r="T27" s="111"/>
      <c r="U27" s="112"/>
      <c r="V27" s="112"/>
      <c r="W27" s="113">
        <f>SUM(W19:W26)</f>
        <v>7650</v>
      </c>
      <c r="X27" s="113">
        <f>SUM(X19:X26)</f>
        <v>7650</v>
      </c>
      <c r="Y27" s="114"/>
      <c r="Z27" s="114"/>
      <c r="AA27" s="114"/>
      <c r="AB27" s="113"/>
      <c r="AC27" s="113">
        <f>SUM(AC19:AC26)</f>
        <v>22540.760000000002</v>
      </c>
      <c r="AD27" s="109">
        <f>SUM(AD19:AD26)</f>
        <v>30190.760000000002</v>
      </c>
      <c r="AE27" s="115"/>
      <c r="AF27" s="115"/>
      <c r="AG27" s="116"/>
    </row>
    <row r="28" spans="1:33" x14ac:dyDescent="0.25">
      <c r="A28" s="23"/>
      <c r="B28" s="23"/>
      <c r="C28" s="23"/>
      <c r="D28" s="23"/>
      <c r="E28" s="23"/>
      <c r="F28" s="23"/>
      <c r="G28" s="5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4"/>
      <c r="V28" s="24"/>
      <c r="W28" s="25"/>
      <c r="X28" s="25"/>
      <c r="Y28" s="25"/>
      <c r="Z28" s="25"/>
      <c r="AA28" s="25"/>
      <c r="AB28" s="26"/>
      <c r="AC28" s="25"/>
      <c r="AD28" s="25"/>
      <c r="AE28" s="27"/>
      <c r="AF28" s="27"/>
      <c r="AG28" s="28"/>
    </row>
    <row r="29" spans="1:33" x14ac:dyDescent="0.25">
      <c r="A29" s="74" t="s">
        <v>136</v>
      </c>
      <c r="B29" s="74"/>
      <c r="C29" s="74"/>
      <c r="D29" s="74"/>
      <c r="E29" s="74"/>
      <c r="F29" s="74"/>
      <c r="G29" s="74"/>
      <c r="H29" s="74"/>
      <c r="I29" s="74"/>
      <c r="J29" s="74"/>
    </row>
    <row r="30" spans="1:33" x14ac:dyDescent="0.25">
      <c r="A30" s="17"/>
      <c r="B30" s="17"/>
      <c r="C30" s="17"/>
      <c r="D30" s="17"/>
      <c r="F30" s="17"/>
      <c r="G30" s="54"/>
      <c r="H30" s="17"/>
      <c r="I30" s="17"/>
      <c r="J30" s="60"/>
    </row>
    <row r="31" spans="1:33" x14ac:dyDescent="0.25">
      <c r="A31" s="17" t="s">
        <v>137</v>
      </c>
      <c r="B31" s="17"/>
      <c r="C31" s="17"/>
      <c r="D31" s="17"/>
      <c r="F31" s="17"/>
      <c r="G31" s="54"/>
      <c r="H31" s="17"/>
      <c r="I31" s="17"/>
      <c r="J31" s="60"/>
    </row>
    <row r="32" spans="1:33" x14ac:dyDescent="0.25">
      <c r="A32" s="17"/>
      <c r="B32" s="17"/>
      <c r="C32" s="17"/>
      <c r="D32" s="17"/>
      <c r="F32" s="17"/>
      <c r="G32" s="54"/>
      <c r="H32" s="17"/>
      <c r="I32" s="17"/>
      <c r="J32" s="60"/>
    </row>
  </sheetData>
  <mergeCells count="45">
    <mergeCell ref="C13:AG13"/>
    <mergeCell ref="F16:F17"/>
    <mergeCell ref="B16:B17"/>
    <mergeCell ref="L16:L17"/>
    <mergeCell ref="K16:K17"/>
    <mergeCell ref="P16:P17"/>
    <mergeCell ref="Q16:Q17"/>
    <mergeCell ref="R16:R17"/>
    <mergeCell ref="C16:C17"/>
    <mergeCell ref="D16:D17"/>
    <mergeCell ref="E16:E17"/>
    <mergeCell ref="I16:I17"/>
    <mergeCell ref="G16:G17"/>
    <mergeCell ref="J15:N15"/>
    <mergeCell ref="O15:R15"/>
    <mergeCell ref="H16:H17"/>
    <mergeCell ref="A11:AF11"/>
    <mergeCell ref="A12:AF12"/>
    <mergeCell ref="A29:J29"/>
    <mergeCell ref="A5:AG5"/>
    <mergeCell ref="M16:M17"/>
    <mergeCell ref="N16:N17"/>
    <mergeCell ref="O16:O17"/>
    <mergeCell ref="AB16:AB17"/>
    <mergeCell ref="AC16:AC17"/>
    <mergeCell ref="AD16:AD17"/>
    <mergeCell ref="W16:AA16"/>
    <mergeCell ref="U16:U17"/>
    <mergeCell ref="S16:S17"/>
    <mergeCell ref="T16:T17"/>
    <mergeCell ref="A14:AG14"/>
    <mergeCell ref="J16:J17"/>
    <mergeCell ref="A1:AG3"/>
    <mergeCell ref="A6:AJ6"/>
    <mergeCell ref="A8:E8"/>
    <mergeCell ref="A10:AJ10"/>
    <mergeCell ref="A4:E4"/>
    <mergeCell ref="A7:J7"/>
    <mergeCell ref="A27:F27"/>
    <mergeCell ref="AE15:AF16"/>
    <mergeCell ref="AG15:AG17"/>
    <mergeCell ref="B15:I15"/>
    <mergeCell ref="S15:AD15"/>
    <mergeCell ref="V16:V17"/>
    <mergeCell ref="A15:A18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RBPEV DIÁRIAS SERVIDOR JUL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2018-02-20T03:57:12Z</cp:lastPrinted>
  <dcterms:created xsi:type="dcterms:W3CDTF">2013-10-11T22:14:02Z</dcterms:created>
  <dcterms:modified xsi:type="dcterms:W3CDTF">2018-09-04T21:03:50Z</dcterms:modified>
</cp:coreProperties>
</file>