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-120" yWindow="-120" windowWidth="29040" windowHeight="15720" tabRatio="678"/>
  </bookViews>
  <sheets>
    <sheet name="SEMSA-FMS DIÁRIAS SERV DEZ 2023" sheetId="1" r:id="rId1"/>
  </sheets>
  <definedNames>
    <definedName name="_xlnm.Print_Area" localSheetId="0">'SEMSA-FMS DIÁRIAS SERV DEZ 2023'!$A$1:$AF$54</definedName>
  </definedNames>
  <calcPr calcId="162913"/>
</workbook>
</file>

<file path=xl/calcChain.xml><?xml version="1.0" encoding="utf-8"?>
<calcChain xmlns="http://schemas.openxmlformats.org/spreadsheetml/2006/main">
  <c r="AC53" i="1" l="1"/>
  <c r="AC18" i="1"/>
  <c r="AB53" i="1"/>
  <c r="X19" i="1"/>
  <c r="X53" i="1" s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18" i="1"/>
  <c r="W53" i="1"/>
  <c r="V53" i="1"/>
  <c r="G53" i="1"/>
  <c r="AC51" i="1" l="1"/>
  <c r="AC50" i="1"/>
  <c r="AC48" i="1"/>
  <c r="AC49" i="1"/>
  <c r="AC52" i="1"/>
  <c r="AC46" i="1"/>
  <c r="AC25" i="1"/>
  <c r="AC26" i="1"/>
  <c r="AC27" i="1"/>
  <c r="AC28" i="1"/>
  <c r="AC29" i="1"/>
  <c r="AC30" i="1"/>
  <c r="AC31" i="1"/>
  <c r="AC32" i="1"/>
  <c r="AC33" i="1"/>
  <c r="AC34" i="1"/>
  <c r="AC35" i="1"/>
  <c r="AC23" i="1"/>
  <c r="AC24" i="1"/>
  <c r="AC36" i="1"/>
  <c r="AC37" i="1"/>
  <c r="AC38" i="1"/>
  <c r="AC39" i="1"/>
  <c r="AC40" i="1"/>
  <c r="AC41" i="1"/>
  <c r="AC42" i="1"/>
  <c r="AC43" i="1"/>
  <c r="AC44" i="1"/>
  <c r="AC45" i="1"/>
  <c r="AC47" i="1"/>
  <c r="AC19" i="1" l="1"/>
  <c r="AC20" i="1"/>
  <c r="AC21" i="1"/>
  <c r="AC22" i="1"/>
  <c r="Z53" i="1" l="1"/>
  <c r="Y53" i="1"/>
</calcChain>
</file>

<file path=xl/sharedStrings.xml><?xml version="1.0" encoding="utf-8"?>
<sst xmlns="http://schemas.openxmlformats.org/spreadsheetml/2006/main" count="781" uniqueCount="359">
  <si>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</si>
  <si>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</si>
  <si>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</si>
  <si>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</si>
  <si>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</si>
  <si>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</si>
  <si>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</si>
  <si>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</si>
  <si>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</si>
  <si>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</si>
  <si>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</si>
  <si>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</si>
  <si>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</si>
  <si>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</si>
  <si>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</si>
  <si>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</si>
  <si>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</si>
  <si>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</si>
  <si>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</si>
  <si>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</si>
  <si>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</si>
  <si>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</si>
  <si>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</si>
  <si>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</si>
  <si>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</si>
  <si>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</si>
  <si>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</si>
  <si>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</si>
  <si>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</si>
  <si>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</si>
  <si>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</si>
  <si>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</si>
  <si>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</si>
  <si>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</si>
  <si>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</si>
  <si>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</si>
  <si>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</si>
  <si>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</si>
  <si>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</si>
  <si>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</si>
  <si>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</si>
  <si>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</si>
  <si>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</si>
  <si>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</si>
  <si>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</si>
  <si>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</si>
  <si>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</si>
  <si>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</si>
  <si>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</si>
  <si>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</si>
  <si>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</si>
  <si>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</si>
  <si>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</si>
  <si>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</si>
  <si>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</si>
  <si>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</si>
  <si>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</si>
  <si>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</si>
  <si>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</si>
  <si>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</si>
  <si>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</si>
  <si>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</si>
  <si>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</si>
  <si>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</si>
  <si>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</si>
  <si>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</si>
  <si>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</si>
  <si>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</si>
  <si>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</si>
  <si>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</si>
  <si>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</si>
  <si>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</si>
  <si>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</si>
  <si>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</si>
  <si>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</si>
  <si>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</si>
  <si>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</si>
  <si>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</si>
  <si>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</si>
  <si>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</si>
  <si>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</si>
  <si>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(x) = (u) - (v)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</si>
  <si>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</si>
  <si>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</si>
  <si>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</si>
  <si>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</si>
  <si>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</si>
  <si>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</si>
  <si>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</si>
  <si>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</si>
  <si>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</si>
  <si>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</si>
  <si>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</si>
  <si>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</si>
  <si>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</si>
  <si>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</si>
  <si>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</si>
  <si>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</si>
  <si>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</si>
  <si>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</si>
  <si>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</si>
  <si>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</si>
  <si>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</si>
  <si>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</si>
  <si>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</si>
  <si>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</si>
  <si>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</si>
  <si>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</si>
  <si>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</si>
  <si>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</si>
  <si>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</si>
  <si>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Nº do contrato de fornecimento da passagem</t>
  </si>
  <si>
    <t>Informar o número do contrato firmado com a empresa fornecedora/agenciadora da passagem concedida ao servidor</t>
  </si>
  <si>
    <t>01</t>
  </si>
  <si>
    <t>Total</t>
  </si>
  <si>
    <t>(ac)= (v)+(ab)</t>
  </si>
  <si>
    <t>Nº do Protocolo</t>
  </si>
  <si>
    <t>TOTAL</t>
  </si>
  <si>
    <t>031/2019</t>
  </si>
  <si>
    <t>33.90.33.00</t>
  </si>
  <si>
    <t>02</t>
  </si>
  <si>
    <t>II</t>
  </si>
  <si>
    <t>Comissionado</t>
  </si>
  <si>
    <t>Diretora de Gestão</t>
  </si>
  <si>
    <t>03</t>
  </si>
  <si>
    <t>04</t>
  </si>
  <si>
    <t>05</t>
  </si>
  <si>
    <t>SHEILA ANDRADE VIEIRA</t>
  </si>
  <si>
    <t>MARIA ROSANGELA ROSAS DOS SANTOS</t>
  </si>
  <si>
    <t>713067-2</t>
  </si>
  <si>
    <t>Secretária Municipal de Saúde</t>
  </si>
  <si>
    <t>Gabinete</t>
  </si>
  <si>
    <t>1.01</t>
  </si>
  <si>
    <t>BAIXA</t>
  </si>
  <si>
    <t>III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</si>
  <si>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</si>
  <si>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</si>
  <si>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</si>
  <si>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</si>
  <si>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</si>
  <si>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</si>
  <si>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</si>
  <si>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</si>
  <si>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</si>
  <si>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</si>
  <si>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</si>
  <si>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</si>
  <si>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</si>
  <si>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</si>
  <si>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</si>
  <si>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</si>
  <si>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</si>
  <si>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</si>
  <si>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</si>
  <si>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</si>
  <si>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</si>
  <si>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</si>
  <si>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</si>
  <si>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</si>
  <si>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</si>
  <si>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Conselho Municipal de Saúde</t>
  </si>
  <si>
    <t>RBR/POA</t>
  </si>
  <si>
    <t>FRANCISCO OLIVEIRA DA SILVA RIBEIRO</t>
  </si>
  <si>
    <t>ANNIE CARLA LIMA DE OLIVEIRA</t>
  </si>
  <si>
    <t>703268-1</t>
  </si>
  <si>
    <t>Efetivo</t>
  </si>
  <si>
    <t>Chefe da Divisão de Projetos e Convênios</t>
  </si>
  <si>
    <t>Departamento de Planejamento Estratégico em Saúde</t>
  </si>
  <si>
    <t>33.90.39.00</t>
  </si>
  <si>
    <t>Diretoria de Gestão</t>
  </si>
  <si>
    <t>RONALDO DALCOLMO</t>
  </si>
  <si>
    <t>Departamento de Assistência Farmacêutica</t>
  </si>
  <si>
    <t>1.14</t>
  </si>
  <si>
    <t>RBR/BSB</t>
  </si>
  <si>
    <t>RBR/AJU</t>
  </si>
  <si>
    <t>LEANDRO SIQUEIRA DE SOUZA</t>
  </si>
  <si>
    <t>Diretoria de Vigilância em Saúde</t>
  </si>
  <si>
    <t>31</t>
  </si>
  <si>
    <t>32</t>
  </si>
  <si>
    <t>33</t>
  </si>
  <si>
    <t>RBR/BEL</t>
  </si>
  <si>
    <t>MAIK DA SILVA ARAÚJO</t>
  </si>
  <si>
    <t>ODIELENE DE ALENCAR SILVA</t>
  </si>
  <si>
    <t>FRANK ANTONIO LOPES E SILVA</t>
  </si>
  <si>
    <t>RAFAELA SALES BONFIM BRITO</t>
  </si>
  <si>
    <t>TIAGO CRUZ DE SOUZA</t>
  </si>
  <si>
    <t>ACIGELDA DA SILVA CARDOSO</t>
  </si>
  <si>
    <t>JANIS LUNIER DE SOUZA</t>
  </si>
  <si>
    <t>WESLEY MARQUES FIGUEIREDO</t>
  </si>
  <si>
    <t>VALGERLANGELA MARIA SOUSA DA SILVA</t>
  </si>
  <si>
    <t>ANDRESSA KAREN ARAÚJO DE ASSIS</t>
  </si>
  <si>
    <t>LUCIA MONTEIRO DIAS GOMES</t>
  </si>
  <si>
    <t>ELIANE FERREIRA DE CAMPOS</t>
  </si>
  <si>
    <t>CANDIDA FREITAS DE CASTRO</t>
  </si>
  <si>
    <t>SIMONE DE ARAÚJO ALENCAR</t>
  </si>
  <si>
    <t>FORUM SOCIAL MUNDIAL</t>
  </si>
  <si>
    <t>3ª OFICINA TEMÁTICA IMUNIZASUS E REUNIÃO DO CONARES DURANTE O III CONGRESSO DE SECRETARIOS MUNICIPAIS DE SAÚDE DE GOIÁS</t>
  </si>
  <si>
    <t>XXVIII CONGRESSO DA SOCIEDADE BRASILEIRA DE PARASITOLOGIA: DESAFIOS PARA O CONTROLE OU ELIMINAÇÃO DAS DOENÇAS PARASITÁRIAS NO SÉCULO 21</t>
  </si>
  <si>
    <t>CURSO "DESMISTIFICANDO AS OBRAS E SERVIÇOS DE ENGENHARIA - OS NOVOS DESAFIOS DA LEI 14.133/2021 E AS VELHAS QUESTÕES</t>
  </si>
  <si>
    <t>5ª OFICINA TEMÁTICA DO PROJETO IMUNIZASUS "A CADEIA PRODUTIVA PUBLICO E PRIVADA DE IMUNIZANTES PARA O FORTALECIMENTO DO PROGRAMA NACIONAL DE IMUNIZAÇÕES E REUNIÃO DO CONARES</t>
  </si>
  <si>
    <t>CONFERENCIA DE VIGILANCIA EM SAUDE E AMBIENTE E COMEMORAÇÃO DOS 20 ANOS DA SVSA DO MINISTÉRIO DA SAÚDE</t>
  </si>
  <si>
    <t>VISITA TÉCNICA AOS CENTROS DE ATENDIMENTO ÀS PESSOAS COM TRANSTORNO DO ESPECTRO AUTISTA (TEA)</t>
  </si>
  <si>
    <t>1ª REUNIÃO DO COLEGIADO NACIONAL DE COORDENADORAS E COORDENADORES DE SAÚDE MENTAL, ALCOOL E OUTRAS DROGAS</t>
  </si>
  <si>
    <t>XXVII CONGRESSO NACIONAL DE SECRETARIAS MUNICIPAIS DE SAÚDE - CONASEMS "O SUS QUE FALTA NO BRASIL"</t>
  </si>
  <si>
    <t>OFICINA DE SINAN E INTERPRETAÇÃO DE INDICADORES DA HANSENÍASE</t>
  </si>
  <si>
    <t>CONGRESSO SEMINÁRIOS AVANÇADOS III DA FIOCRUZ, OPAS E MINISTÉRIO DA SAÚDE</t>
  </si>
  <si>
    <t>1º ENCONTRO TECNICO DE VIGILANCIA DE DOENÇAS CRONICAS E AGRAVOS NÃO TRANSMISSIVEIS</t>
  </si>
  <si>
    <t>1134/2023</t>
  </si>
  <si>
    <t>042/2023</t>
  </si>
  <si>
    <t>N/T</t>
  </si>
  <si>
    <t>Colaborador</t>
  </si>
  <si>
    <t>Conselheiro Municipal de Saúde</t>
  </si>
  <si>
    <t>AÉREO</t>
  </si>
  <si>
    <t>OF 012/2023</t>
  </si>
  <si>
    <t>13/02/2023</t>
  </si>
  <si>
    <t>039/2023</t>
  </si>
  <si>
    <t>OF 013/2023</t>
  </si>
  <si>
    <t>040/2023</t>
  </si>
  <si>
    <t>OF 015/2023</t>
  </si>
  <si>
    <t>041/2023</t>
  </si>
  <si>
    <t>OF 014/2023</t>
  </si>
  <si>
    <t>114/2023</t>
  </si>
  <si>
    <t>22/03/2023</t>
  </si>
  <si>
    <t>OF 020/2023</t>
  </si>
  <si>
    <t>ENCONTRO NACIONAL SOBRE TRABALHO E EDUCAÇÃO NA SAÚDO DO SUS</t>
  </si>
  <si>
    <t>258/2023</t>
  </si>
  <si>
    <t>707988-1</t>
  </si>
  <si>
    <t>Diretora de Assistencia à Saúde</t>
  </si>
  <si>
    <t>Diretoria de Assistencia à Saúde</t>
  </si>
  <si>
    <t>-</t>
  </si>
  <si>
    <t>OF 064/2023</t>
  </si>
  <si>
    <t>244/2023</t>
  </si>
  <si>
    <t>707939-1</t>
  </si>
  <si>
    <t>145/2023</t>
  </si>
  <si>
    <t>18/04/2023</t>
  </si>
  <si>
    <t>OF 028/2023</t>
  </si>
  <si>
    <t>Coordenador de Enfermagem</t>
  </si>
  <si>
    <t>Departamento de Unidades de Saúde</t>
  </si>
  <si>
    <t>OF 029/2023</t>
  </si>
  <si>
    <t>146/2023</t>
  </si>
  <si>
    <t>165/2023</t>
  </si>
  <si>
    <t>02/05/2023</t>
  </si>
  <si>
    <t>OF 036/2023</t>
  </si>
  <si>
    <t>167/2023</t>
  </si>
  <si>
    <t>713186-6</t>
  </si>
  <si>
    <t>Diretor de Vigilância em Saúde</t>
  </si>
  <si>
    <t>OF 039/2023</t>
  </si>
  <si>
    <t>168/2023</t>
  </si>
  <si>
    <t>544730-1</t>
  </si>
  <si>
    <t>Responsável Técnica pela Entomologia e Bloqueio Químico</t>
  </si>
  <si>
    <t>OF 038/2023</t>
  </si>
  <si>
    <t>542560-2</t>
  </si>
  <si>
    <t>Responsável Técnico pela Malária</t>
  </si>
  <si>
    <t>166/2023</t>
  </si>
  <si>
    <t>OF 037/2023</t>
  </si>
  <si>
    <t>190/2023</t>
  </si>
  <si>
    <t>713904-1</t>
  </si>
  <si>
    <t>Chefe da Divisão de Licitações</t>
  </si>
  <si>
    <t>Departamento de Licitações e Contratos</t>
  </si>
  <si>
    <t>RBR/SSA</t>
  </si>
  <si>
    <t>12/05/2023</t>
  </si>
  <si>
    <t>OF 042/2023</t>
  </si>
  <si>
    <t>191/2023</t>
  </si>
  <si>
    <t>OF 041/2023</t>
  </si>
  <si>
    <t>19/06/2023</t>
  </si>
  <si>
    <t>OF 050/2023</t>
  </si>
  <si>
    <t>249/2023</t>
  </si>
  <si>
    <t>06/06/2023</t>
  </si>
  <si>
    <t>OF 048/2023</t>
  </si>
  <si>
    <t>280/2023</t>
  </si>
  <si>
    <t>29/06/2023</t>
  </si>
  <si>
    <t>OF 060/2023</t>
  </si>
  <si>
    <t>281/2023</t>
  </si>
  <si>
    <t>544017-2</t>
  </si>
  <si>
    <t>Chefe da Divisão de Atenção às Populações Específicas</t>
  </si>
  <si>
    <t>OF 061/2023</t>
  </si>
  <si>
    <t>12/06/2023</t>
  </si>
  <si>
    <t>310/2023</t>
  </si>
  <si>
    <t>RBR/GYN</t>
  </si>
  <si>
    <t>04/08/2023</t>
  </si>
  <si>
    <t>OF 076/2023</t>
  </si>
  <si>
    <t>314/2023</t>
  </si>
  <si>
    <t>704690-2</t>
  </si>
  <si>
    <t>Chefe da Divião de Material Médico Hospitalar</t>
  </si>
  <si>
    <t>OF 079/2023</t>
  </si>
  <si>
    <t>315/2023</t>
  </si>
  <si>
    <t>OF 080/2023</t>
  </si>
  <si>
    <t>312/2023</t>
  </si>
  <si>
    <t>713025-2</t>
  </si>
  <si>
    <t>313/2023</t>
  </si>
  <si>
    <t>713853-1</t>
  </si>
  <si>
    <t>Gerente do Departamento de Redes de Atenção</t>
  </si>
  <si>
    <t>OF 078/2023</t>
  </si>
  <si>
    <t>OF 073/2023</t>
  </si>
  <si>
    <t>OF 077/2023</t>
  </si>
  <si>
    <t>311/2023</t>
  </si>
  <si>
    <t>300/2023</t>
  </si>
  <si>
    <t>544733-1</t>
  </si>
  <si>
    <t>Chefe do Departamento de Vigilância Epidemiológica e Ambiental</t>
  </si>
  <si>
    <t>RBR/ BSB</t>
  </si>
  <si>
    <t>18/08/2023</t>
  </si>
  <si>
    <t>OF 083/2023</t>
  </si>
  <si>
    <t>701832-1</t>
  </si>
  <si>
    <t>Chefe da Divisão de Endemias</t>
  </si>
  <si>
    <t>299/2023</t>
  </si>
  <si>
    <t>OF 084/2023</t>
  </si>
  <si>
    <t>433/2023</t>
  </si>
  <si>
    <t>RBR/SDU</t>
  </si>
  <si>
    <t>04/09/2023</t>
  </si>
  <si>
    <t>OF 087/2023</t>
  </si>
  <si>
    <t>347/2023</t>
  </si>
  <si>
    <t>705847-3</t>
  </si>
  <si>
    <t>Agente de Endemias</t>
  </si>
  <si>
    <t>410/2023</t>
  </si>
  <si>
    <t>701856-2</t>
  </si>
  <si>
    <t>623/2023</t>
  </si>
  <si>
    <t>REUNIÃO NACIONAL DE PREPARAÇÃO PARA O PERIODO DE ALTA TRANSMISSÃO DE ARBOVIROSES</t>
  </si>
  <si>
    <t>KAROLINA DA COSTA SABINO</t>
  </si>
  <si>
    <t>Diretora de Vigilância em Saúde</t>
  </si>
  <si>
    <t>3.3.90.33.00</t>
  </si>
  <si>
    <t>09/11/2023</t>
  </si>
  <si>
    <t>OF 130/2023</t>
  </si>
  <si>
    <t>OF 129/2023</t>
  </si>
  <si>
    <t>622/2023</t>
  </si>
  <si>
    <t>ELIANA DA SILVA PEREIRA</t>
  </si>
  <si>
    <t>610/2023</t>
  </si>
  <si>
    <t>1º ENCONTRO DE TRABALHO DE VIGIDESASTRES</t>
  </si>
  <si>
    <t>OF 139/2023</t>
  </si>
  <si>
    <t>28/11/2023</t>
  </si>
  <si>
    <t>OF 138/2023</t>
  </si>
  <si>
    <t>OF 137/2023</t>
  </si>
  <si>
    <t>652/2023</t>
  </si>
  <si>
    <t>ASSESSORIA TÉCNICA À EQUIPE DO NÚCLEO DE IST's (COLABORADOR EVENTUAL)</t>
  </si>
  <si>
    <t>MANOEL CARLOS ALVES BRAGA</t>
  </si>
  <si>
    <t>Técnico do Ministério da Saúde</t>
  </si>
  <si>
    <t>BSB/RBR</t>
  </si>
  <si>
    <t>06/12/2023</t>
  </si>
  <si>
    <t>OF 144/2023</t>
  </si>
  <si>
    <t>34</t>
  </si>
  <si>
    <t>35</t>
  </si>
  <si>
    <t>663/2023</t>
  </si>
  <si>
    <t>664/2023</t>
  </si>
  <si>
    <t>17ª MOSTRA NACIONAL DE EXPERIENCIAS BEM SUCEDIDAS EM EPIDEMIOLOGIA, PREVENÇÃO E CONTROLE DE DOENÇAS</t>
  </si>
  <si>
    <t>MARIA DULCINEIDE SOUZA DA FONSECA</t>
  </si>
  <si>
    <t>544874-1</t>
  </si>
  <si>
    <t>714991-1</t>
  </si>
  <si>
    <t>545319-1</t>
  </si>
  <si>
    <t>11//11/2023</t>
  </si>
  <si>
    <t>03/01/2024</t>
  </si>
  <si>
    <t>OF 002/2024</t>
  </si>
  <si>
    <t>OF 001/2024</t>
  </si>
  <si>
    <t>PRESTAÇÃO DE CONTAS - EXERCÍCIO 2023</t>
  </si>
  <si>
    <t>Manual de Referência - 10ª EDIÇÃO - Anexos IV, VI, VII e VIII</t>
  </si>
  <si>
    <t>IDENTIFICAÇÃO DO ÓRGÃO/ENTIDADE/FUNDO: FUNDO MUNICIPAL DE SAÚDE - FMS</t>
  </si>
  <si>
    <t>REALIZADO ATÉ O MÊS (ACUMULADO): JANEIRO A DEZEMBRO/2023</t>
  </si>
  <si>
    <t>Nome do responsável pela elaboração: LUCIANO DOS SANTOS VILLACOSTA</t>
  </si>
  <si>
    <t>Nome do titular do Órgão/Entidade/Fundo (no exercício do cargo): MARCELO LUIZ DE OLIVEIRA COSTA - COORDENADOR DE GESTÃO DO FUNDO MUNICIPAL DE SAÚDE</t>
  </si>
  <si>
    <t>Data da emissão: 22/02/2024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</si>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</sst>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44" fontId="5" fillId="0" borderId="1" xfId="2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4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44" fontId="5" fillId="0" borderId="0" xfId="2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horizontal="center" vertical="center"/>
    </xf>
    <xf numFmtId="12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4" fontId="4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4" fontId="2" fillId="0" borderId="0" xfId="2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44" fontId="6" fillId="0" borderId="0" xfId="2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2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vertical="center"/>
    </xf>
    <xf numFmtId="43" fontId="4" fillId="0" borderId="15" xfId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44" fontId="2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2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2380</xdr:colOff>
      <xdr:row>0</xdr:row>
      <xdr:rowOff>40481</xdr:rowOff>
    </xdr:from>
    <xdr:to>
      <xdr:col>1</xdr:col>
      <xdr:colOff>595313</xdr:colOff>
      <xdr:row>3</xdr:row>
      <xdr:rowOff>11906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40481"/>
          <a:ext cx="59293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showGridLines="0" tabSelected="1" zoomScale="80" zoomScaleNormal="80" zoomScaleSheetLayoutView="115" workbookViewId="0">
      <selection activeCell="AC54" sqref="AC54"/>
    </sheetView>
  </sheetViews>
  <sheetFormatPr defaultRowHeight="12.75" x14ac:dyDescent="0.25"/>
  <cols>
    <col min="1" max="1" width="7.140625" style="3" customWidth="1"/>
    <col min="2" max="2" width="15.42578125" style="3" customWidth="1"/>
    <col min="3" max="3" width="10.140625" style="3" customWidth="1"/>
    <col min="4" max="4" width="11.42578125" style="3" customWidth="1"/>
    <col min="5" max="5" width="11.85546875" style="25" customWidth="1"/>
    <col min="6" max="6" width="65.5703125" style="24" customWidth="1"/>
    <col min="7" max="7" width="20.7109375" style="23" bestFit="1" customWidth="1"/>
    <col min="8" max="8" width="10.5703125" style="3" customWidth="1"/>
    <col min="9" max="9" width="10.7109375" style="9" customWidth="1"/>
    <col min="10" max="10" width="36.7109375" style="60" bestFit="1" customWidth="1"/>
    <col min="11" max="11" width="10.5703125" style="3" bestFit="1" customWidth="1"/>
    <col min="12" max="12" width="13.140625" style="22" bestFit="1" customWidth="1"/>
    <col min="13" max="13" width="36.7109375" style="22" bestFit="1" customWidth="1"/>
    <col min="14" max="14" width="29.28515625" style="22" bestFit="1" customWidth="1"/>
    <col min="15" max="15" width="11.28515625" style="3" bestFit="1" customWidth="1"/>
    <col min="16" max="16" width="11.140625" style="3" customWidth="1"/>
    <col min="17" max="17" width="15.85546875" style="3" bestFit="1" customWidth="1"/>
    <col min="18" max="18" width="17.42578125" style="3" bestFit="1" customWidth="1"/>
    <col min="19" max="19" width="21.28515625" style="9" bestFit="1" customWidth="1"/>
    <col min="20" max="20" width="11.7109375" style="9" customWidth="1"/>
    <col min="21" max="21" width="15.7109375" style="9" customWidth="1"/>
    <col min="22" max="22" width="13.42578125" style="23" bestFit="1" customWidth="1"/>
    <col min="23" max="23" width="14.42578125" style="23" bestFit="1" customWidth="1"/>
    <col min="24" max="24" width="16.28515625" style="23" bestFit="1" customWidth="1"/>
    <col min="25" max="25" width="15" style="23" bestFit="1" customWidth="1"/>
    <col min="26" max="26" width="17.42578125" style="23" bestFit="1" customWidth="1"/>
    <col min="27" max="27" width="18.85546875" style="22" customWidth="1"/>
    <col min="28" max="29" width="14.5703125" style="23" bestFit="1" customWidth="1"/>
    <col min="30" max="30" width="11.42578125" style="3" customWidth="1"/>
    <col min="31" max="31" width="16.42578125" style="3" customWidth="1"/>
    <col min="32" max="32" width="22.85546875" style="3" customWidth="1"/>
    <col min="33" max="16384" width="9.140625" style="3"/>
  </cols>
  <sheetData>
    <row r="1" spans="1:32" s="33" customFormat="1" ht="15" x14ac:dyDescent="0.25">
      <c r="A1" s="32"/>
      <c r="B1" s="32"/>
      <c r="C1" s="32"/>
      <c r="D1" s="32"/>
      <c r="E1" s="32"/>
      <c r="G1" s="92"/>
      <c r="H1" s="32"/>
      <c r="I1" s="32"/>
      <c r="J1" s="55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92"/>
      <c r="W1" s="92"/>
      <c r="X1" s="92"/>
      <c r="Y1" s="92"/>
      <c r="Z1" s="92"/>
      <c r="AA1" s="32"/>
      <c r="AB1" s="92"/>
      <c r="AC1" s="92"/>
      <c r="AD1" s="32"/>
      <c r="AE1" s="32"/>
      <c r="AF1" s="32"/>
    </row>
    <row r="2" spans="1:32" s="33" customFormat="1" ht="15" x14ac:dyDescent="0.25">
      <c r="A2" s="32"/>
      <c r="B2" s="32"/>
      <c r="C2" s="32"/>
      <c r="D2" s="32"/>
      <c r="E2" s="32"/>
      <c r="G2" s="92"/>
      <c r="H2" s="32"/>
      <c r="I2" s="32"/>
      <c r="J2" s="5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92"/>
      <c r="W2" s="92"/>
      <c r="X2" s="92"/>
      <c r="Y2" s="92"/>
      <c r="Z2" s="92"/>
      <c r="AA2" s="32"/>
      <c r="AB2" s="92"/>
      <c r="AC2" s="92"/>
      <c r="AD2" s="32"/>
      <c r="AE2" s="32"/>
      <c r="AF2" s="32"/>
    </row>
    <row r="3" spans="1:32" s="33" customFormat="1" ht="15" x14ac:dyDescent="0.25">
      <c r="A3" s="32"/>
      <c r="B3" s="32"/>
      <c r="C3" s="32"/>
      <c r="D3" s="32"/>
      <c r="E3" s="32"/>
      <c r="G3" s="92"/>
      <c r="H3" s="32"/>
      <c r="I3" s="32"/>
      <c r="J3" s="5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92"/>
      <c r="W3" s="92"/>
      <c r="X3" s="92"/>
      <c r="Y3" s="92"/>
      <c r="Z3" s="92"/>
      <c r="AA3" s="32"/>
      <c r="AB3" s="92"/>
      <c r="AC3" s="92"/>
      <c r="AD3" s="32"/>
      <c r="AE3" s="32"/>
      <c r="AF3" s="32"/>
    </row>
    <row r="4" spans="1:32" s="33" customFormat="1" ht="15" customHeight="1" x14ac:dyDescent="0.25">
      <c r="A4" s="34" t="s">
        <v>54</v>
      </c>
      <c r="B4" s="34"/>
      <c r="C4" s="34"/>
      <c r="D4" s="34"/>
      <c r="E4" s="34"/>
      <c r="F4" s="55"/>
      <c r="G4" s="93"/>
      <c r="H4" s="34"/>
      <c r="I4" s="34"/>
      <c r="J4" s="5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93"/>
      <c r="W4" s="93"/>
      <c r="X4" s="93"/>
      <c r="Y4" s="93"/>
      <c r="Z4" s="93"/>
      <c r="AA4" s="34"/>
      <c r="AB4" s="93"/>
      <c r="AC4" s="93"/>
      <c r="AD4" s="34"/>
      <c r="AE4" s="34"/>
      <c r="AF4" s="34"/>
    </row>
    <row r="5" spans="1:32" s="33" customFormat="1" ht="15" x14ac:dyDescent="0.25">
      <c r="A5" s="32"/>
      <c r="B5" s="32"/>
      <c r="C5" s="32"/>
      <c r="D5" s="32"/>
      <c r="E5" s="32"/>
      <c r="G5" s="92"/>
      <c r="H5" s="32"/>
      <c r="I5" s="32"/>
      <c r="J5" s="55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92"/>
      <c r="W5" s="92"/>
      <c r="X5" s="92"/>
      <c r="Y5" s="92"/>
      <c r="Z5" s="92"/>
      <c r="AA5" s="32"/>
      <c r="AB5" s="92"/>
      <c r="AC5" s="92"/>
      <c r="AD5" s="32"/>
      <c r="AE5" s="32"/>
      <c r="AF5" s="32"/>
    </row>
    <row r="6" spans="1:32" s="33" customFormat="1" ht="15" customHeight="1" x14ac:dyDescent="0.25">
      <c r="A6" s="34" t="s">
        <v>351</v>
      </c>
      <c r="B6" s="34"/>
      <c r="C6" s="34"/>
      <c r="D6" s="34"/>
      <c r="E6" s="34"/>
      <c r="F6" s="55"/>
      <c r="G6" s="93"/>
      <c r="H6" s="34"/>
      <c r="I6" s="34"/>
      <c r="J6" s="55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93"/>
      <c r="W6" s="93"/>
      <c r="X6" s="93"/>
      <c r="Y6" s="93"/>
      <c r="Z6" s="93"/>
      <c r="AA6" s="34"/>
      <c r="AB6" s="93"/>
      <c r="AC6" s="93"/>
      <c r="AD6" s="34"/>
      <c r="AE6" s="34"/>
      <c r="AF6" s="34"/>
    </row>
    <row r="7" spans="1:32" s="33" customFormat="1" ht="15" customHeight="1" x14ac:dyDescent="0.25">
      <c r="A7" s="32" t="s">
        <v>110</v>
      </c>
      <c r="B7" s="32"/>
      <c r="C7" s="32"/>
      <c r="D7" s="32"/>
      <c r="E7" s="32"/>
      <c r="G7" s="92"/>
      <c r="H7" s="32"/>
      <c r="I7" s="32"/>
      <c r="J7" s="55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92"/>
      <c r="W7" s="92"/>
      <c r="X7" s="92"/>
      <c r="Y7" s="92"/>
      <c r="Z7" s="92"/>
      <c r="AA7" s="32"/>
      <c r="AB7" s="92"/>
      <c r="AC7" s="92"/>
      <c r="AD7" s="32"/>
      <c r="AE7" s="32"/>
      <c r="AF7" s="32"/>
    </row>
    <row r="8" spans="1:32" s="33" customFormat="1" ht="15" customHeight="1" x14ac:dyDescent="0.25">
      <c r="A8" s="32" t="s">
        <v>352</v>
      </c>
      <c r="B8" s="32"/>
      <c r="C8" s="32"/>
      <c r="D8" s="32"/>
      <c r="E8" s="32"/>
      <c r="G8" s="92"/>
      <c r="H8" s="32"/>
      <c r="I8" s="32"/>
      <c r="J8" s="5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92"/>
      <c r="W8" s="92"/>
      <c r="X8" s="92"/>
      <c r="Y8" s="92"/>
      <c r="Z8" s="92"/>
      <c r="AA8" s="32"/>
      <c r="AB8" s="92"/>
      <c r="AC8" s="92"/>
      <c r="AD8" s="32"/>
      <c r="AE8" s="32"/>
      <c r="AF8" s="32"/>
    </row>
    <row r="9" spans="1:32" s="33" customFormat="1" ht="15" x14ac:dyDescent="0.25">
      <c r="G9" s="94"/>
      <c r="J9" s="55"/>
      <c r="V9" s="94"/>
      <c r="W9" s="94"/>
      <c r="X9" s="94"/>
      <c r="Y9" s="94"/>
      <c r="Z9" s="94"/>
      <c r="AB9" s="94"/>
      <c r="AC9" s="94"/>
    </row>
    <row r="10" spans="1:32" s="33" customFormat="1" ht="15" customHeight="1" x14ac:dyDescent="0.25">
      <c r="A10" s="34" t="s">
        <v>353</v>
      </c>
      <c r="B10" s="34"/>
      <c r="C10" s="34"/>
      <c r="D10" s="34"/>
      <c r="E10" s="34"/>
      <c r="F10" s="55"/>
      <c r="G10" s="93"/>
      <c r="H10" s="34"/>
      <c r="I10" s="34"/>
      <c r="J10" s="55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93"/>
      <c r="W10" s="93"/>
      <c r="X10" s="93"/>
      <c r="Y10" s="93"/>
      <c r="Z10" s="93"/>
      <c r="AA10" s="34"/>
      <c r="AB10" s="93"/>
      <c r="AC10" s="93"/>
      <c r="AD10" s="34"/>
      <c r="AE10" s="34"/>
      <c r="AF10" s="34"/>
    </row>
    <row r="11" spans="1:32" s="33" customFormat="1" ht="15" customHeight="1" x14ac:dyDescent="0.25">
      <c r="A11" s="34" t="s">
        <v>354</v>
      </c>
      <c r="B11" s="34"/>
      <c r="C11" s="34"/>
      <c r="D11" s="34"/>
      <c r="E11" s="34"/>
      <c r="F11" s="55"/>
      <c r="G11" s="93"/>
      <c r="H11" s="34"/>
      <c r="I11" s="34"/>
      <c r="J11" s="55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93"/>
      <c r="W11" s="93"/>
      <c r="X11" s="93"/>
      <c r="Y11" s="93"/>
      <c r="Z11" s="93"/>
      <c r="AA11" s="34"/>
      <c r="AB11" s="93"/>
      <c r="AC11" s="93"/>
      <c r="AD11" s="34"/>
      <c r="AE11" s="34"/>
      <c r="AF11" s="34"/>
    </row>
    <row r="12" spans="1:32" s="33" customFormat="1" ht="15" x14ac:dyDescent="0.25">
      <c r="G12" s="94"/>
      <c r="J12" s="55"/>
      <c r="V12" s="94"/>
      <c r="W12" s="94"/>
      <c r="X12" s="94"/>
      <c r="Y12" s="94"/>
      <c r="Z12" s="94"/>
      <c r="AB12" s="94"/>
      <c r="AC12" s="94"/>
    </row>
    <row r="13" spans="1:32" s="33" customFormat="1" ht="19.5" customHeight="1" thickBot="1" x14ac:dyDescent="0.3">
      <c r="A13" s="34" t="s">
        <v>63</v>
      </c>
      <c r="B13" s="34"/>
      <c r="C13" s="34"/>
      <c r="D13" s="34"/>
      <c r="E13" s="34"/>
      <c r="F13" s="55"/>
      <c r="G13" s="93"/>
      <c r="H13" s="34"/>
      <c r="I13" s="34"/>
      <c r="J13" s="55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93"/>
      <c r="W13" s="93"/>
      <c r="X13" s="93"/>
      <c r="Y13" s="93"/>
      <c r="Z13" s="93"/>
      <c r="AA13" s="34"/>
      <c r="AB13" s="93"/>
      <c r="AC13" s="93"/>
      <c r="AD13" s="34"/>
      <c r="AE13" s="34"/>
      <c r="AF13" s="34"/>
    </row>
    <row r="14" spans="1:32" ht="45" customHeight="1" x14ac:dyDescent="0.25">
      <c r="A14" s="45" t="s">
        <v>17</v>
      </c>
      <c r="B14" s="46" t="s">
        <v>0</v>
      </c>
      <c r="C14" s="46"/>
      <c r="D14" s="46"/>
      <c r="E14" s="46"/>
      <c r="F14" s="46"/>
      <c r="G14" s="46"/>
      <c r="H14" s="46"/>
      <c r="I14" s="46"/>
      <c r="J14" s="46" t="s">
        <v>26</v>
      </c>
      <c r="K14" s="46"/>
      <c r="L14" s="46"/>
      <c r="M14" s="46"/>
      <c r="N14" s="46"/>
      <c r="O14" s="46" t="s">
        <v>1</v>
      </c>
      <c r="P14" s="46"/>
      <c r="Q14" s="46"/>
      <c r="R14" s="46"/>
      <c r="S14" s="46" t="s">
        <v>2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7" t="s">
        <v>3</v>
      </c>
      <c r="AE14" s="47"/>
      <c r="AF14" s="48" t="s">
        <v>358</v>
      </c>
    </row>
    <row r="15" spans="1:32" ht="15" customHeight="1" x14ac:dyDescent="0.25">
      <c r="A15" s="49"/>
      <c r="B15" s="29" t="s">
        <v>116</v>
      </c>
      <c r="C15" s="30" t="s">
        <v>4</v>
      </c>
      <c r="D15" s="29" t="s">
        <v>5</v>
      </c>
      <c r="E15" s="30" t="s">
        <v>6</v>
      </c>
      <c r="F15" s="29" t="s">
        <v>15</v>
      </c>
      <c r="G15" s="35" t="s">
        <v>56</v>
      </c>
      <c r="H15" s="30" t="s">
        <v>80</v>
      </c>
      <c r="I15" s="30" t="s">
        <v>7</v>
      </c>
      <c r="J15" s="29" t="s">
        <v>8</v>
      </c>
      <c r="K15" s="29" t="s">
        <v>9</v>
      </c>
      <c r="L15" s="30" t="s">
        <v>25</v>
      </c>
      <c r="M15" s="30" t="s">
        <v>10</v>
      </c>
      <c r="N15" s="30" t="s">
        <v>11</v>
      </c>
      <c r="O15" s="29" t="s">
        <v>12</v>
      </c>
      <c r="P15" s="29" t="s">
        <v>13</v>
      </c>
      <c r="Q15" s="29" t="s">
        <v>18</v>
      </c>
      <c r="R15" s="30" t="s">
        <v>14</v>
      </c>
      <c r="S15" s="30" t="s">
        <v>96</v>
      </c>
      <c r="T15" s="30" t="s">
        <v>55</v>
      </c>
      <c r="U15" s="30" t="s">
        <v>19</v>
      </c>
      <c r="V15" s="95" t="s">
        <v>20</v>
      </c>
      <c r="W15" s="95"/>
      <c r="X15" s="95"/>
      <c r="Y15" s="95"/>
      <c r="Z15" s="95"/>
      <c r="AA15" s="30" t="s">
        <v>111</v>
      </c>
      <c r="AB15" s="35" t="s">
        <v>21</v>
      </c>
      <c r="AC15" s="35" t="s">
        <v>114</v>
      </c>
      <c r="AD15" s="6"/>
      <c r="AE15" s="6"/>
      <c r="AF15" s="7"/>
    </row>
    <row r="16" spans="1:32" ht="35.25" customHeight="1" x14ac:dyDescent="0.25">
      <c r="A16" s="49"/>
      <c r="B16" s="29"/>
      <c r="C16" s="30"/>
      <c r="D16" s="29"/>
      <c r="E16" s="30"/>
      <c r="F16" s="29"/>
      <c r="G16" s="35"/>
      <c r="H16" s="30"/>
      <c r="I16" s="30"/>
      <c r="J16" s="29"/>
      <c r="K16" s="29"/>
      <c r="L16" s="30"/>
      <c r="M16" s="30"/>
      <c r="N16" s="30"/>
      <c r="O16" s="29"/>
      <c r="P16" s="29"/>
      <c r="Q16" s="29"/>
      <c r="R16" s="30"/>
      <c r="S16" s="30"/>
      <c r="T16" s="30"/>
      <c r="U16" s="30"/>
      <c r="V16" s="36" t="s">
        <v>22</v>
      </c>
      <c r="W16" s="36" t="s">
        <v>23</v>
      </c>
      <c r="X16" s="36" t="s">
        <v>16</v>
      </c>
      <c r="Y16" s="36" t="s">
        <v>27</v>
      </c>
      <c r="Z16" s="36" t="s">
        <v>28</v>
      </c>
      <c r="AA16" s="30"/>
      <c r="AB16" s="35"/>
      <c r="AC16" s="35"/>
      <c r="AD16" s="31" t="s">
        <v>5</v>
      </c>
      <c r="AE16" s="31" t="s">
        <v>24</v>
      </c>
      <c r="AF16" s="7"/>
    </row>
    <row r="17" spans="1:32" s="9" customFormat="1" ht="15" customHeight="1" thickBot="1" x14ac:dyDescent="0.3">
      <c r="A17" s="50"/>
      <c r="B17" s="51" t="s">
        <v>29</v>
      </c>
      <c r="C17" s="51" t="s">
        <v>57</v>
      </c>
      <c r="D17" s="51" t="s">
        <v>58</v>
      </c>
      <c r="E17" s="52" t="s">
        <v>31</v>
      </c>
      <c r="F17" s="51" t="s">
        <v>32</v>
      </c>
      <c r="G17" s="53" t="s">
        <v>33</v>
      </c>
      <c r="H17" s="51" t="s">
        <v>34</v>
      </c>
      <c r="I17" s="51" t="s">
        <v>35</v>
      </c>
      <c r="J17" s="51" t="s">
        <v>36</v>
      </c>
      <c r="K17" s="51" t="s">
        <v>37</v>
      </c>
      <c r="L17" s="52" t="s">
        <v>38</v>
      </c>
      <c r="M17" s="52" t="s">
        <v>39</v>
      </c>
      <c r="N17" s="52" t="s">
        <v>40</v>
      </c>
      <c r="O17" s="51" t="s">
        <v>41</v>
      </c>
      <c r="P17" s="51" t="s">
        <v>42</v>
      </c>
      <c r="Q17" s="51" t="s">
        <v>43</v>
      </c>
      <c r="R17" s="51" t="s">
        <v>44</v>
      </c>
      <c r="S17" s="51" t="s">
        <v>45</v>
      </c>
      <c r="T17" s="51" t="s">
        <v>46</v>
      </c>
      <c r="U17" s="51" t="s">
        <v>59</v>
      </c>
      <c r="V17" s="53" t="s">
        <v>47</v>
      </c>
      <c r="W17" s="53" t="s">
        <v>48</v>
      </c>
      <c r="X17" s="53" t="s">
        <v>81</v>
      </c>
      <c r="Y17" s="53" t="s">
        <v>51</v>
      </c>
      <c r="Z17" s="53" t="s">
        <v>60</v>
      </c>
      <c r="AA17" s="52" t="s">
        <v>50</v>
      </c>
      <c r="AB17" s="53" t="s">
        <v>52</v>
      </c>
      <c r="AC17" s="53" t="s">
        <v>115</v>
      </c>
      <c r="AD17" s="21" t="s">
        <v>61</v>
      </c>
      <c r="AE17" s="51" t="s">
        <v>62</v>
      </c>
      <c r="AF17" s="54" t="s">
        <v>82</v>
      </c>
    </row>
    <row r="18" spans="1:32" s="9" customFormat="1" ht="30" customHeight="1" x14ac:dyDescent="0.25">
      <c r="A18" s="37" t="s">
        <v>113</v>
      </c>
      <c r="B18" s="38" t="s">
        <v>207</v>
      </c>
      <c r="C18" s="39" t="s">
        <v>208</v>
      </c>
      <c r="D18" s="40">
        <v>44959</v>
      </c>
      <c r="E18" s="38">
        <v>13467</v>
      </c>
      <c r="F18" s="56" t="s">
        <v>195</v>
      </c>
      <c r="G18" s="41">
        <v>413.66</v>
      </c>
      <c r="H18" s="39" t="s">
        <v>134</v>
      </c>
      <c r="I18" s="42">
        <v>7.5</v>
      </c>
      <c r="J18" s="58" t="s">
        <v>181</v>
      </c>
      <c r="K18" s="39" t="s">
        <v>209</v>
      </c>
      <c r="L18" s="38" t="s">
        <v>210</v>
      </c>
      <c r="M18" s="38" t="s">
        <v>211</v>
      </c>
      <c r="N18" s="38" t="s">
        <v>160</v>
      </c>
      <c r="O18" s="40">
        <v>44583</v>
      </c>
      <c r="P18" s="40">
        <v>44955</v>
      </c>
      <c r="Q18" s="39" t="s">
        <v>161</v>
      </c>
      <c r="R18" s="39" t="s">
        <v>212</v>
      </c>
      <c r="S18" s="39" t="s">
        <v>119</v>
      </c>
      <c r="T18" s="39" t="s">
        <v>132</v>
      </c>
      <c r="U18" s="39">
        <v>116020729</v>
      </c>
      <c r="V18" s="41">
        <v>3102.45</v>
      </c>
      <c r="W18" s="41">
        <v>3102.45</v>
      </c>
      <c r="X18" s="41">
        <f>V18-W18</f>
        <v>0</v>
      </c>
      <c r="Y18" s="41">
        <v>0</v>
      </c>
      <c r="Z18" s="41">
        <v>0</v>
      </c>
      <c r="AA18" s="38" t="s">
        <v>118</v>
      </c>
      <c r="AB18" s="41">
        <v>4594.72</v>
      </c>
      <c r="AC18" s="41">
        <f>AB18+W18</f>
        <v>7697.17</v>
      </c>
      <c r="AD18" s="43" t="s">
        <v>214</v>
      </c>
      <c r="AE18" s="44" t="s">
        <v>213</v>
      </c>
      <c r="AF18" s="38" t="s">
        <v>133</v>
      </c>
    </row>
    <row r="19" spans="1:32" s="9" customFormat="1" ht="30" customHeight="1" x14ac:dyDescent="0.25">
      <c r="A19" s="10" t="s">
        <v>120</v>
      </c>
      <c r="B19" s="11" t="s">
        <v>207</v>
      </c>
      <c r="C19" s="12" t="s">
        <v>215</v>
      </c>
      <c r="D19" s="13">
        <v>44959</v>
      </c>
      <c r="E19" s="11">
        <v>13467</v>
      </c>
      <c r="F19" s="57" t="s">
        <v>195</v>
      </c>
      <c r="G19" s="1">
        <v>413.66</v>
      </c>
      <c r="H19" s="12" t="s">
        <v>134</v>
      </c>
      <c r="I19" s="14">
        <v>7.5</v>
      </c>
      <c r="J19" s="59" t="s">
        <v>182</v>
      </c>
      <c r="K19" s="12" t="s">
        <v>209</v>
      </c>
      <c r="L19" s="11" t="s">
        <v>210</v>
      </c>
      <c r="M19" s="11" t="s">
        <v>211</v>
      </c>
      <c r="N19" s="11" t="s">
        <v>160</v>
      </c>
      <c r="O19" s="13">
        <v>44583</v>
      </c>
      <c r="P19" s="13">
        <v>44955</v>
      </c>
      <c r="Q19" s="12" t="s">
        <v>161</v>
      </c>
      <c r="R19" s="12" t="s">
        <v>212</v>
      </c>
      <c r="S19" s="12" t="s">
        <v>119</v>
      </c>
      <c r="T19" s="12" t="s">
        <v>132</v>
      </c>
      <c r="U19" s="12">
        <v>116020730</v>
      </c>
      <c r="V19" s="1">
        <v>3102.45</v>
      </c>
      <c r="W19" s="1">
        <v>3102.45</v>
      </c>
      <c r="X19" s="41">
        <f t="shared" ref="X19:X52" si="0">V19-W19</f>
        <v>0</v>
      </c>
      <c r="Y19" s="1">
        <v>0</v>
      </c>
      <c r="Z19" s="1">
        <v>0</v>
      </c>
      <c r="AA19" s="11" t="s">
        <v>118</v>
      </c>
      <c r="AB19" s="1">
        <v>4594.72</v>
      </c>
      <c r="AC19" s="1">
        <f t="shared" ref="AC18:AC21" si="1">AB19+W19</f>
        <v>7697.17</v>
      </c>
      <c r="AD19" s="16" t="s">
        <v>214</v>
      </c>
      <c r="AE19" s="17" t="s">
        <v>216</v>
      </c>
      <c r="AF19" s="11" t="s">
        <v>133</v>
      </c>
    </row>
    <row r="20" spans="1:32" s="9" customFormat="1" ht="30" customHeight="1" x14ac:dyDescent="0.25">
      <c r="A20" s="10" t="s">
        <v>124</v>
      </c>
      <c r="B20" s="11" t="s">
        <v>207</v>
      </c>
      <c r="C20" s="12" t="s">
        <v>217</v>
      </c>
      <c r="D20" s="13">
        <v>44959</v>
      </c>
      <c r="E20" s="11">
        <v>13467</v>
      </c>
      <c r="F20" s="57" t="s">
        <v>195</v>
      </c>
      <c r="G20" s="1">
        <v>413.66</v>
      </c>
      <c r="H20" s="12" t="s">
        <v>134</v>
      </c>
      <c r="I20" s="14">
        <v>7.5</v>
      </c>
      <c r="J20" s="59" t="s">
        <v>183</v>
      </c>
      <c r="K20" s="12" t="s">
        <v>209</v>
      </c>
      <c r="L20" s="11" t="s">
        <v>210</v>
      </c>
      <c r="M20" s="11" t="s">
        <v>211</v>
      </c>
      <c r="N20" s="11" t="s">
        <v>160</v>
      </c>
      <c r="O20" s="13">
        <v>44583</v>
      </c>
      <c r="P20" s="13">
        <v>44955</v>
      </c>
      <c r="Q20" s="12" t="s">
        <v>161</v>
      </c>
      <c r="R20" s="12" t="s">
        <v>212</v>
      </c>
      <c r="S20" s="12" t="s">
        <v>119</v>
      </c>
      <c r="T20" s="12" t="s">
        <v>132</v>
      </c>
      <c r="U20" s="12">
        <v>116020731</v>
      </c>
      <c r="V20" s="1">
        <v>3102.45</v>
      </c>
      <c r="W20" s="1">
        <v>3102.45</v>
      </c>
      <c r="X20" s="41">
        <f t="shared" si="0"/>
        <v>0</v>
      </c>
      <c r="Y20" s="1">
        <v>0</v>
      </c>
      <c r="Z20" s="1">
        <v>0</v>
      </c>
      <c r="AA20" s="11" t="s">
        <v>118</v>
      </c>
      <c r="AB20" s="1">
        <v>4594.72</v>
      </c>
      <c r="AC20" s="1">
        <f t="shared" si="1"/>
        <v>7697.17</v>
      </c>
      <c r="AD20" s="16" t="s">
        <v>214</v>
      </c>
      <c r="AE20" s="19" t="s">
        <v>218</v>
      </c>
      <c r="AF20" s="11" t="s">
        <v>133</v>
      </c>
    </row>
    <row r="21" spans="1:32" s="9" customFormat="1" ht="31.5" customHeight="1" x14ac:dyDescent="0.25">
      <c r="A21" s="10" t="s">
        <v>125</v>
      </c>
      <c r="B21" s="11" t="s">
        <v>207</v>
      </c>
      <c r="C21" s="12" t="s">
        <v>219</v>
      </c>
      <c r="D21" s="13">
        <v>44959</v>
      </c>
      <c r="E21" s="11">
        <v>13467</v>
      </c>
      <c r="F21" s="57" t="s">
        <v>195</v>
      </c>
      <c r="G21" s="1">
        <v>413.66</v>
      </c>
      <c r="H21" s="12" t="s">
        <v>134</v>
      </c>
      <c r="I21" s="14">
        <v>7.5</v>
      </c>
      <c r="J21" s="59" t="s">
        <v>162</v>
      </c>
      <c r="K21" s="12" t="s">
        <v>209</v>
      </c>
      <c r="L21" s="11" t="s">
        <v>210</v>
      </c>
      <c r="M21" s="11" t="s">
        <v>211</v>
      </c>
      <c r="N21" s="11" t="s">
        <v>160</v>
      </c>
      <c r="O21" s="13">
        <v>44583</v>
      </c>
      <c r="P21" s="13">
        <v>44955</v>
      </c>
      <c r="Q21" s="12" t="s">
        <v>161</v>
      </c>
      <c r="R21" s="12" t="s">
        <v>212</v>
      </c>
      <c r="S21" s="12" t="s">
        <v>119</v>
      </c>
      <c r="T21" s="12" t="s">
        <v>132</v>
      </c>
      <c r="U21" s="12">
        <v>116020732</v>
      </c>
      <c r="V21" s="1">
        <v>3102.45</v>
      </c>
      <c r="W21" s="1">
        <v>3102.45</v>
      </c>
      <c r="X21" s="41">
        <f t="shared" si="0"/>
        <v>0</v>
      </c>
      <c r="Y21" s="1">
        <v>0</v>
      </c>
      <c r="Z21" s="1">
        <v>0</v>
      </c>
      <c r="AA21" s="11" t="s">
        <v>118</v>
      </c>
      <c r="AB21" s="1">
        <v>4594.72</v>
      </c>
      <c r="AC21" s="1">
        <f t="shared" si="1"/>
        <v>7697.17</v>
      </c>
      <c r="AD21" s="16" t="s">
        <v>214</v>
      </c>
      <c r="AE21" s="19" t="s">
        <v>220</v>
      </c>
      <c r="AF21" s="11" t="s">
        <v>133</v>
      </c>
    </row>
    <row r="22" spans="1:32" s="9" customFormat="1" ht="31.5" customHeight="1" x14ac:dyDescent="0.25">
      <c r="A22" s="10" t="s">
        <v>126</v>
      </c>
      <c r="B22" s="12" t="s">
        <v>209</v>
      </c>
      <c r="C22" s="12" t="s">
        <v>221</v>
      </c>
      <c r="D22" s="13">
        <v>44998</v>
      </c>
      <c r="E22" s="11">
        <v>13490</v>
      </c>
      <c r="F22" s="57" t="s">
        <v>196</v>
      </c>
      <c r="G22" s="1">
        <v>689.43</v>
      </c>
      <c r="H22" s="12" t="s">
        <v>121</v>
      </c>
      <c r="I22" s="14">
        <v>3.5</v>
      </c>
      <c r="J22" s="59" t="s">
        <v>127</v>
      </c>
      <c r="K22" s="12" t="s">
        <v>129</v>
      </c>
      <c r="L22" s="11" t="s">
        <v>122</v>
      </c>
      <c r="M22" s="11" t="s">
        <v>130</v>
      </c>
      <c r="N22" s="11" t="s">
        <v>131</v>
      </c>
      <c r="O22" s="13">
        <v>44992</v>
      </c>
      <c r="P22" s="13">
        <v>44995</v>
      </c>
      <c r="Q22" s="12" t="s">
        <v>173</v>
      </c>
      <c r="R22" s="12" t="s">
        <v>212</v>
      </c>
      <c r="S22" s="12" t="s">
        <v>119</v>
      </c>
      <c r="T22" s="20" t="s">
        <v>132</v>
      </c>
      <c r="U22" s="12">
        <v>116020892</v>
      </c>
      <c r="V22" s="1">
        <v>2413.0100000000002</v>
      </c>
      <c r="W22" s="1">
        <v>2413.0100000000002</v>
      </c>
      <c r="X22" s="41">
        <f t="shared" si="0"/>
        <v>0</v>
      </c>
      <c r="Y22" s="1">
        <v>0</v>
      </c>
      <c r="Z22" s="1">
        <v>0</v>
      </c>
      <c r="AA22" s="11" t="s">
        <v>229</v>
      </c>
      <c r="AB22" s="1">
        <v>0</v>
      </c>
      <c r="AC22" s="1">
        <f>AB22+W22</f>
        <v>2413.0100000000002</v>
      </c>
      <c r="AD22" s="16" t="s">
        <v>222</v>
      </c>
      <c r="AE22" s="19" t="s">
        <v>223</v>
      </c>
      <c r="AF22" s="11" t="s">
        <v>133</v>
      </c>
    </row>
    <row r="23" spans="1:32" s="9" customFormat="1" ht="31.5" customHeight="1" x14ac:dyDescent="0.25">
      <c r="A23" s="10" t="s">
        <v>135</v>
      </c>
      <c r="B23" s="12" t="s">
        <v>209</v>
      </c>
      <c r="C23" s="12" t="s">
        <v>233</v>
      </c>
      <c r="D23" s="13">
        <v>45015</v>
      </c>
      <c r="E23" s="11">
        <v>13503</v>
      </c>
      <c r="F23" s="57" t="s">
        <v>224</v>
      </c>
      <c r="G23" s="1">
        <v>413.66</v>
      </c>
      <c r="H23" s="12" t="s">
        <v>134</v>
      </c>
      <c r="I23" s="14">
        <v>2.5</v>
      </c>
      <c r="J23" s="59" t="s">
        <v>184</v>
      </c>
      <c r="K23" s="12" t="s">
        <v>226</v>
      </c>
      <c r="L23" s="11" t="s">
        <v>165</v>
      </c>
      <c r="M23" s="11" t="s">
        <v>227</v>
      </c>
      <c r="N23" s="11" t="s">
        <v>228</v>
      </c>
      <c r="O23" s="13">
        <v>45006</v>
      </c>
      <c r="P23" s="13">
        <v>45008</v>
      </c>
      <c r="Q23" s="12" t="s">
        <v>173</v>
      </c>
      <c r="R23" s="12" t="s">
        <v>212</v>
      </c>
      <c r="S23" s="12" t="s">
        <v>119</v>
      </c>
      <c r="T23" s="20" t="s">
        <v>172</v>
      </c>
      <c r="U23" s="12">
        <v>116021268</v>
      </c>
      <c r="V23" s="1">
        <v>1034.1500000000001</v>
      </c>
      <c r="W23" s="1">
        <v>1034.1500000000001</v>
      </c>
      <c r="X23" s="41">
        <f t="shared" si="0"/>
        <v>0</v>
      </c>
      <c r="Y23" s="1">
        <v>0</v>
      </c>
      <c r="Z23" s="1">
        <v>0</v>
      </c>
      <c r="AA23" s="11" t="s">
        <v>229</v>
      </c>
      <c r="AB23" s="1">
        <v>0</v>
      </c>
      <c r="AC23" s="1">
        <f t="shared" ref="AC23:AC52" si="2">AB23+W23</f>
        <v>1034.1500000000001</v>
      </c>
      <c r="AD23" s="16" t="s">
        <v>234</v>
      </c>
      <c r="AE23" s="19" t="s">
        <v>235</v>
      </c>
      <c r="AF23" s="11" t="s">
        <v>133</v>
      </c>
    </row>
    <row r="24" spans="1:32" s="9" customFormat="1" ht="31.5" customHeight="1" x14ac:dyDescent="0.25">
      <c r="A24" s="10" t="s">
        <v>136</v>
      </c>
      <c r="B24" s="12" t="s">
        <v>209</v>
      </c>
      <c r="C24" s="12" t="s">
        <v>239</v>
      </c>
      <c r="D24" s="13">
        <v>45015</v>
      </c>
      <c r="E24" s="11">
        <v>13537</v>
      </c>
      <c r="F24" s="57" t="s">
        <v>224</v>
      </c>
      <c r="G24" s="1">
        <v>413.66</v>
      </c>
      <c r="H24" s="12" t="s">
        <v>134</v>
      </c>
      <c r="I24" s="14">
        <v>2.5</v>
      </c>
      <c r="J24" s="59" t="s">
        <v>185</v>
      </c>
      <c r="K24" s="12" t="s">
        <v>232</v>
      </c>
      <c r="L24" s="11" t="s">
        <v>165</v>
      </c>
      <c r="M24" s="11" t="s">
        <v>236</v>
      </c>
      <c r="N24" s="11" t="s">
        <v>237</v>
      </c>
      <c r="O24" s="13">
        <v>45006</v>
      </c>
      <c r="P24" s="13">
        <v>45008</v>
      </c>
      <c r="Q24" s="12" t="s">
        <v>173</v>
      </c>
      <c r="R24" s="12" t="s">
        <v>212</v>
      </c>
      <c r="S24" s="12" t="s">
        <v>168</v>
      </c>
      <c r="T24" s="20" t="s">
        <v>172</v>
      </c>
      <c r="U24" s="12">
        <v>116020964</v>
      </c>
      <c r="V24" s="1">
        <v>1034.1500000000001</v>
      </c>
      <c r="W24" s="1">
        <v>1034.1500000000001</v>
      </c>
      <c r="X24" s="41">
        <f t="shared" si="0"/>
        <v>0</v>
      </c>
      <c r="Y24" s="1">
        <v>0</v>
      </c>
      <c r="Z24" s="1">
        <v>0</v>
      </c>
      <c r="AA24" s="11" t="s">
        <v>229</v>
      </c>
      <c r="AB24" s="1">
        <v>0</v>
      </c>
      <c r="AC24" s="1">
        <f t="shared" si="2"/>
        <v>1034.1500000000001</v>
      </c>
      <c r="AD24" s="16" t="s">
        <v>234</v>
      </c>
      <c r="AE24" s="19" t="s">
        <v>238</v>
      </c>
      <c r="AF24" s="11" t="s">
        <v>133</v>
      </c>
    </row>
    <row r="25" spans="1:32" s="9" customFormat="1" ht="31.5" customHeight="1" x14ac:dyDescent="0.25">
      <c r="A25" s="10" t="s">
        <v>137</v>
      </c>
      <c r="B25" s="12" t="s">
        <v>209</v>
      </c>
      <c r="C25" s="12" t="s">
        <v>240</v>
      </c>
      <c r="D25" s="13">
        <v>45030</v>
      </c>
      <c r="E25" s="11">
        <v>13512</v>
      </c>
      <c r="F25" s="57" t="s">
        <v>197</v>
      </c>
      <c r="G25" s="1">
        <v>689.43</v>
      </c>
      <c r="H25" s="12" t="s">
        <v>121</v>
      </c>
      <c r="I25" s="14">
        <v>5.5</v>
      </c>
      <c r="J25" s="59" t="s">
        <v>127</v>
      </c>
      <c r="K25" s="12" t="s">
        <v>129</v>
      </c>
      <c r="L25" s="11" t="s">
        <v>122</v>
      </c>
      <c r="M25" s="11" t="s">
        <v>130</v>
      </c>
      <c r="N25" s="11" t="s">
        <v>131</v>
      </c>
      <c r="O25" s="13">
        <v>45031</v>
      </c>
      <c r="P25" s="13">
        <v>45036</v>
      </c>
      <c r="Q25" s="12" t="s">
        <v>174</v>
      </c>
      <c r="R25" s="12" t="s">
        <v>212</v>
      </c>
      <c r="S25" s="12" t="s">
        <v>168</v>
      </c>
      <c r="T25" s="20" t="s">
        <v>132</v>
      </c>
      <c r="U25" s="12">
        <v>116021003</v>
      </c>
      <c r="V25" s="1">
        <v>3791.87</v>
      </c>
      <c r="W25" s="1">
        <v>3791.87</v>
      </c>
      <c r="X25" s="41">
        <f t="shared" si="0"/>
        <v>0</v>
      </c>
      <c r="Y25" s="1">
        <v>0</v>
      </c>
      <c r="Z25" s="1">
        <v>0</v>
      </c>
      <c r="AA25" s="11" t="s">
        <v>118</v>
      </c>
      <c r="AB25" s="1">
        <v>7840.6</v>
      </c>
      <c r="AC25" s="1">
        <f t="shared" si="2"/>
        <v>11632.470000000001</v>
      </c>
      <c r="AD25" s="16" t="s">
        <v>241</v>
      </c>
      <c r="AE25" s="19" t="s">
        <v>242</v>
      </c>
      <c r="AF25" s="11" t="s">
        <v>133</v>
      </c>
    </row>
    <row r="26" spans="1:32" s="9" customFormat="1" ht="31.5" customHeight="1" x14ac:dyDescent="0.25">
      <c r="A26" s="10" t="s">
        <v>138</v>
      </c>
      <c r="B26" s="12" t="s">
        <v>209</v>
      </c>
      <c r="C26" s="12" t="s">
        <v>243</v>
      </c>
      <c r="D26" s="13">
        <v>45030</v>
      </c>
      <c r="E26" s="11">
        <v>13512</v>
      </c>
      <c r="F26" s="57" t="s">
        <v>197</v>
      </c>
      <c r="G26" s="1">
        <v>413.66</v>
      </c>
      <c r="H26" s="12" t="s">
        <v>134</v>
      </c>
      <c r="I26" s="14">
        <v>5.5</v>
      </c>
      <c r="J26" s="59" t="s">
        <v>175</v>
      </c>
      <c r="K26" s="12" t="s">
        <v>244</v>
      </c>
      <c r="L26" s="11" t="s">
        <v>122</v>
      </c>
      <c r="M26" s="11" t="s">
        <v>245</v>
      </c>
      <c r="N26" s="11" t="s">
        <v>176</v>
      </c>
      <c r="O26" s="13">
        <v>45031</v>
      </c>
      <c r="P26" s="13">
        <v>45036</v>
      </c>
      <c r="Q26" s="12" t="s">
        <v>174</v>
      </c>
      <c r="R26" s="12" t="s">
        <v>212</v>
      </c>
      <c r="S26" s="12" t="s">
        <v>168</v>
      </c>
      <c r="T26" s="20" t="s">
        <v>132</v>
      </c>
      <c r="U26" s="12">
        <v>116021005</v>
      </c>
      <c r="V26" s="1">
        <v>2275.13</v>
      </c>
      <c r="W26" s="1">
        <v>2275.13</v>
      </c>
      <c r="X26" s="41">
        <f t="shared" si="0"/>
        <v>0</v>
      </c>
      <c r="Y26" s="1">
        <v>0</v>
      </c>
      <c r="Z26" s="1">
        <v>0</v>
      </c>
      <c r="AA26" s="11" t="s">
        <v>118</v>
      </c>
      <c r="AB26" s="1">
        <v>7840.6</v>
      </c>
      <c r="AC26" s="1">
        <f t="shared" si="2"/>
        <v>10115.73</v>
      </c>
      <c r="AD26" s="16" t="s">
        <v>241</v>
      </c>
      <c r="AE26" s="19" t="s">
        <v>246</v>
      </c>
      <c r="AF26" s="11" t="s">
        <v>133</v>
      </c>
    </row>
    <row r="27" spans="1:32" s="9" customFormat="1" ht="31.5" customHeight="1" x14ac:dyDescent="0.25">
      <c r="A27" s="10" t="s">
        <v>139</v>
      </c>
      <c r="B27" s="12" t="s">
        <v>209</v>
      </c>
      <c r="C27" s="12" t="s">
        <v>247</v>
      </c>
      <c r="D27" s="13">
        <v>45030</v>
      </c>
      <c r="E27" s="11">
        <v>13512</v>
      </c>
      <c r="F27" s="57" t="s">
        <v>197</v>
      </c>
      <c r="G27" s="1">
        <v>413.66</v>
      </c>
      <c r="H27" s="12" t="s">
        <v>134</v>
      </c>
      <c r="I27" s="14">
        <v>5.5</v>
      </c>
      <c r="J27" s="59" t="s">
        <v>186</v>
      </c>
      <c r="K27" s="12" t="s">
        <v>248</v>
      </c>
      <c r="L27" s="11" t="s">
        <v>165</v>
      </c>
      <c r="M27" s="11" t="s">
        <v>249</v>
      </c>
      <c r="N27" s="11" t="s">
        <v>176</v>
      </c>
      <c r="O27" s="13">
        <v>45031</v>
      </c>
      <c r="P27" s="13">
        <v>45036</v>
      </c>
      <c r="Q27" s="12" t="s">
        <v>174</v>
      </c>
      <c r="R27" s="12" t="s">
        <v>212</v>
      </c>
      <c r="S27" s="12" t="s">
        <v>168</v>
      </c>
      <c r="T27" s="20" t="s">
        <v>132</v>
      </c>
      <c r="U27" s="12">
        <v>116021006</v>
      </c>
      <c r="V27" s="1">
        <v>2275.13</v>
      </c>
      <c r="W27" s="1">
        <v>2275.13</v>
      </c>
      <c r="X27" s="41">
        <f t="shared" si="0"/>
        <v>0</v>
      </c>
      <c r="Y27" s="1">
        <v>0</v>
      </c>
      <c r="Z27" s="1">
        <v>0</v>
      </c>
      <c r="AA27" s="11" t="s">
        <v>118</v>
      </c>
      <c r="AB27" s="1">
        <v>7840.6</v>
      </c>
      <c r="AC27" s="1">
        <f t="shared" si="2"/>
        <v>10115.73</v>
      </c>
      <c r="AD27" s="16" t="s">
        <v>241</v>
      </c>
      <c r="AE27" s="19" t="s">
        <v>250</v>
      </c>
      <c r="AF27" s="11" t="s">
        <v>133</v>
      </c>
    </row>
    <row r="28" spans="1:32" s="9" customFormat="1" ht="31.5" customHeight="1" x14ac:dyDescent="0.25">
      <c r="A28" s="10" t="s">
        <v>140</v>
      </c>
      <c r="B28" s="12" t="s">
        <v>209</v>
      </c>
      <c r="C28" s="12" t="s">
        <v>253</v>
      </c>
      <c r="D28" s="13">
        <v>45030</v>
      </c>
      <c r="E28" s="11">
        <v>13512</v>
      </c>
      <c r="F28" s="57" t="s">
        <v>197</v>
      </c>
      <c r="G28" s="1">
        <v>413.66</v>
      </c>
      <c r="H28" s="12" t="s">
        <v>134</v>
      </c>
      <c r="I28" s="14">
        <v>5.5</v>
      </c>
      <c r="J28" s="59" t="s">
        <v>187</v>
      </c>
      <c r="K28" s="12" t="s">
        <v>251</v>
      </c>
      <c r="L28" s="11" t="s">
        <v>165</v>
      </c>
      <c r="M28" s="11" t="s">
        <v>252</v>
      </c>
      <c r="N28" s="11" t="s">
        <v>176</v>
      </c>
      <c r="O28" s="13">
        <v>45031</v>
      </c>
      <c r="P28" s="13">
        <v>45036</v>
      </c>
      <c r="Q28" s="12" t="s">
        <v>174</v>
      </c>
      <c r="R28" s="12" t="s">
        <v>212</v>
      </c>
      <c r="S28" s="12" t="s">
        <v>119</v>
      </c>
      <c r="T28" s="20" t="s">
        <v>132</v>
      </c>
      <c r="U28" s="12">
        <v>116021004</v>
      </c>
      <c r="V28" s="1">
        <v>2275.13</v>
      </c>
      <c r="W28" s="1">
        <v>2275.13</v>
      </c>
      <c r="X28" s="41">
        <f t="shared" si="0"/>
        <v>0</v>
      </c>
      <c r="Y28" s="1">
        <v>0</v>
      </c>
      <c r="Z28" s="1">
        <v>0</v>
      </c>
      <c r="AA28" s="11" t="s">
        <v>118</v>
      </c>
      <c r="AB28" s="1">
        <v>7840.6</v>
      </c>
      <c r="AC28" s="1">
        <f t="shared" si="2"/>
        <v>10115.73</v>
      </c>
      <c r="AD28" s="16" t="s">
        <v>241</v>
      </c>
      <c r="AE28" s="19" t="s">
        <v>254</v>
      </c>
      <c r="AF28" s="11" t="s">
        <v>133</v>
      </c>
    </row>
    <row r="29" spans="1:32" s="9" customFormat="1" ht="31.5" customHeight="1" x14ac:dyDescent="0.25">
      <c r="A29" s="10" t="s">
        <v>141</v>
      </c>
      <c r="B29" s="12" t="s">
        <v>209</v>
      </c>
      <c r="C29" s="12" t="s">
        <v>255</v>
      </c>
      <c r="D29" s="13">
        <v>45044</v>
      </c>
      <c r="E29" s="11">
        <v>13521</v>
      </c>
      <c r="F29" s="57" t="s">
        <v>198</v>
      </c>
      <c r="G29" s="1">
        <v>413.66</v>
      </c>
      <c r="H29" s="12" t="s">
        <v>134</v>
      </c>
      <c r="I29" s="14">
        <v>4.5</v>
      </c>
      <c r="J29" s="59" t="s">
        <v>188</v>
      </c>
      <c r="K29" s="12" t="s">
        <v>256</v>
      </c>
      <c r="L29" s="11" t="s">
        <v>122</v>
      </c>
      <c r="M29" s="11" t="s">
        <v>257</v>
      </c>
      <c r="N29" s="11" t="s">
        <v>258</v>
      </c>
      <c r="O29" s="13">
        <v>45049</v>
      </c>
      <c r="P29" s="13">
        <v>45053</v>
      </c>
      <c r="Q29" s="12" t="s">
        <v>259</v>
      </c>
      <c r="R29" s="12" t="s">
        <v>212</v>
      </c>
      <c r="S29" s="12" t="s">
        <v>119</v>
      </c>
      <c r="T29" s="20" t="s">
        <v>132</v>
      </c>
      <c r="U29" s="12">
        <v>116021074</v>
      </c>
      <c r="V29" s="1">
        <v>1861.47</v>
      </c>
      <c r="W29" s="1">
        <v>1861.47</v>
      </c>
      <c r="X29" s="41">
        <f t="shared" si="0"/>
        <v>0</v>
      </c>
      <c r="Y29" s="1">
        <v>0</v>
      </c>
      <c r="Z29" s="1">
        <v>0</v>
      </c>
      <c r="AA29" s="11" t="s">
        <v>118</v>
      </c>
      <c r="AB29" s="1">
        <v>3168.97</v>
      </c>
      <c r="AC29" s="1">
        <f t="shared" si="2"/>
        <v>5030.4399999999996</v>
      </c>
      <c r="AD29" s="16" t="s">
        <v>260</v>
      </c>
      <c r="AE29" s="19" t="s">
        <v>261</v>
      </c>
      <c r="AF29" s="11" t="s">
        <v>133</v>
      </c>
    </row>
    <row r="30" spans="1:32" s="9" customFormat="1" ht="31.5" customHeight="1" x14ac:dyDescent="0.25">
      <c r="A30" s="10" t="s">
        <v>142</v>
      </c>
      <c r="B30" s="12" t="s">
        <v>209</v>
      </c>
      <c r="C30" s="12" t="s">
        <v>262</v>
      </c>
      <c r="D30" s="13">
        <v>45044</v>
      </c>
      <c r="E30" s="11">
        <v>13521</v>
      </c>
      <c r="F30" s="57" t="s">
        <v>198</v>
      </c>
      <c r="G30" s="1">
        <v>413.66</v>
      </c>
      <c r="H30" s="12" t="s">
        <v>134</v>
      </c>
      <c r="I30" s="14">
        <v>4.5</v>
      </c>
      <c r="J30" s="59" t="s">
        <v>163</v>
      </c>
      <c r="K30" s="12" t="s">
        <v>164</v>
      </c>
      <c r="L30" s="11" t="s">
        <v>165</v>
      </c>
      <c r="M30" s="11" t="s">
        <v>166</v>
      </c>
      <c r="N30" s="11" t="s">
        <v>167</v>
      </c>
      <c r="O30" s="13">
        <v>45049</v>
      </c>
      <c r="P30" s="13">
        <v>45053</v>
      </c>
      <c r="Q30" s="12" t="s">
        <v>259</v>
      </c>
      <c r="R30" s="12" t="s">
        <v>212</v>
      </c>
      <c r="S30" s="12" t="s">
        <v>119</v>
      </c>
      <c r="T30" s="20" t="s">
        <v>132</v>
      </c>
      <c r="U30" s="12">
        <v>116021073</v>
      </c>
      <c r="V30" s="1">
        <v>1861.47</v>
      </c>
      <c r="W30" s="1">
        <v>1861.47</v>
      </c>
      <c r="X30" s="41">
        <f t="shared" si="0"/>
        <v>0</v>
      </c>
      <c r="Y30" s="1">
        <v>0</v>
      </c>
      <c r="Z30" s="1">
        <v>0</v>
      </c>
      <c r="AA30" s="11" t="s">
        <v>118</v>
      </c>
      <c r="AB30" s="1">
        <v>3168.97</v>
      </c>
      <c r="AC30" s="1">
        <f t="shared" si="2"/>
        <v>5030.4399999999996</v>
      </c>
      <c r="AD30" s="16" t="s">
        <v>260</v>
      </c>
      <c r="AE30" s="19" t="s">
        <v>263</v>
      </c>
      <c r="AF30" s="11" t="s">
        <v>133</v>
      </c>
    </row>
    <row r="31" spans="1:32" s="9" customFormat="1" ht="31.5" customHeight="1" x14ac:dyDescent="0.25">
      <c r="A31" s="10" t="s">
        <v>143</v>
      </c>
      <c r="B31" s="12" t="s">
        <v>209</v>
      </c>
      <c r="C31" s="12" t="s">
        <v>231</v>
      </c>
      <c r="D31" s="13">
        <v>45065</v>
      </c>
      <c r="E31" s="11">
        <v>13537</v>
      </c>
      <c r="F31" s="57" t="s">
        <v>199</v>
      </c>
      <c r="G31" s="1">
        <v>689.43</v>
      </c>
      <c r="H31" s="12" t="s">
        <v>121</v>
      </c>
      <c r="I31" s="14">
        <v>2.5</v>
      </c>
      <c r="J31" s="59" t="s">
        <v>127</v>
      </c>
      <c r="K31" s="12" t="s">
        <v>129</v>
      </c>
      <c r="L31" s="11" t="s">
        <v>122</v>
      </c>
      <c r="M31" s="11" t="s">
        <v>130</v>
      </c>
      <c r="N31" s="11" t="s">
        <v>131</v>
      </c>
      <c r="O31" s="13">
        <v>45068</v>
      </c>
      <c r="P31" s="13">
        <v>45070</v>
      </c>
      <c r="Q31" s="12" t="s">
        <v>173</v>
      </c>
      <c r="R31" s="12" t="s">
        <v>212</v>
      </c>
      <c r="S31" s="12" t="s">
        <v>119</v>
      </c>
      <c r="T31" s="20" t="s">
        <v>132</v>
      </c>
      <c r="U31" s="12">
        <v>116021129</v>
      </c>
      <c r="V31" s="1">
        <v>1723.58</v>
      </c>
      <c r="W31" s="1">
        <v>1723.58</v>
      </c>
      <c r="X31" s="41">
        <f t="shared" si="0"/>
        <v>0</v>
      </c>
      <c r="Y31" s="1">
        <v>0</v>
      </c>
      <c r="Z31" s="1">
        <v>0</v>
      </c>
      <c r="AA31" s="11" t="s">
        <v>229</v>
      </c>
      <c r="AB31" s="1">
        <v>0</v>
      </c>
      <c r="AC31" s="1">
        <f t="shared" si="2"/>
        <v>1723.58</v>
      </c>
      <c r="AD31" s="16" t="s">
        <v>264</v>
      </c>
      <c r="AE31" s="19" t="s">
        <v>265</v>
      </c>
      <c r="AF31" s="11" t="s">
        <v>133</v>
      </c>
    </row>
    <row r="32" spans="1:32" s="9" customFormat="1" ht="31.5" customHeight="1" x14ac:dyDescent="0.25">
      <c r="A32" s="10" t="s">
        <v>144</v>
      </c>
      <c r="B32" s="12" t="s">
        <v>209</v>
      </c>
      <c r="C32" s="12" t="s">
        <v>266</v>
      </c>
      <c r="D32" s="13">
        <v>45069</v>
      </c>
      <c r="E32" s="11">
        <v>13539</v>
      </c>
      <c r="F32" s="57" t="s">
        <v>200</v>
      </c>
      <c r="G32" s="1">
        <v>413.66</v>
      </c>
      <c r="H32" s="12" t="s">
        <v>134</v>
      </c>
      <c r="I32" s="14">
        <v>1.5</v>
      </c>
      <c r="J32" s="59" t="s">
        <v>175</v>
      </c>
      <c r="K32" s="12" t="s">
        <v>244</v>
      </c>
      <c r="L32" s="11" t="s">
        <v>122</v>
      </c>
      <c r="M32" s="11" t="s">
        <v>245</v>
      </c>
      <c r="N32" s="11" t="s">
        <v>176</v>
      </c>
      <c r="O32" s="13">
        <v>45062</v>
      </c>
      <c r="P32" s="13">
        <v>45063</v>
      </c>
      <c r="Q32" s="12" t="s">
        <v>173</v>
      </c>
      <c r="R32" s="12" t="s">
        <v>212</v>
      </c>
      <c r="S32" s="12" t="s">
        <v>119</v>
      </c>
      <c r="T32" s="20" t="s">
        <v>172</v>
      </c>
      <c r="U32" s="12">
        <v>116021153</v>
      </c>
      <c r="V32" s="1">
        <v>620.49</v>
      </c>
      <c r="W32" s="1">
        <v>620.49</v>
      </c>
      <c r="X32" s="41">
        <f t="shared" si="0"/>
        <v>0</v>
      </c>
      <c r="Y32" s="1">
        <v>0</v>
      </c>
      <c r="Z32" s="1">
        <v>0</v>
      </c>
      <c r="AA32" s="11" t="s">
        <v>229</v>
      </c>
      <c r="AB32" s="1">
        <v>0</v>
      </c>
      <c r="AC32" s="1">
        <f t="shared" si="2"/>
        <v>620.49</v>
      </c>
      <c r="AD32" s="16" t="s">
        <v>267</v>
      </c>
      <c r="AE32" s="19" t="s">
        <v>268</v>
      </c>
      <c r="AF32" s="11" t="s">
        <v>133</v>
      </c>
    </row>
    <row r="33" spans="1:32" s="9" customFormat="1" ht="31.5" customHeight="1" x14ac:dyDescent="0.25">
      <c r="A33" s="10" t="s">
        <v>145</v>
      </c>
      <c r="B33" s="12" t="s">
        <v>209</v>
      </c>
      <c r="C33" s="12" t="s">
        <v>269</v>
      </c>
      <c r="D33" s="13">
        <v>45090</v>
      </c>
      <c r="E33" s="11">
        <v>13552</v>
      </c>
      <c r="F33" s="57" t="s">
        <v>201</v>
      </c>
      <c r="G33" s="1">
        <v>689.43</v>
      </c>
      <c r="H33" s="12" t="s">
        <v>121</v>
      </c>
      <c r="I33" s="14">
        <v>3</v>
      </c>
      <c r="J33" s="59" t="s">
        <v>127</v>
      </c>
      <c r="K33" s="12" t="s">
        <v>129</v>
      </c>
      <c r="L33" s="11" t="s">
        <v>122</v>
      </c>
      <c r="M33" s="11" t="s">
        <v>130</v>
      </c>
      <c r="N33" s="11" t="s">
        <v>131</v>
      </c>
      <c r="O33" s="13">
        <v>45089</v>
      </c>
      <c r="P33" s="13">
        <v>45092</v>
      </c>
      <c r="Q33" s="12" t="s">
        <v>180</v>
      </c>
      <c r="R33" s="12" t="s">
        <v>212</v>
      </c>
      <c r="S33" s="12" t="s">
        <v>119</v>
      </c>
      <c r="T33" s="20" t="s">
        <v>132</v>
      </c>
      <c r="U33" s="12">
        <v>116021264</v>
      </c>
      <c r="V33" s="1">
        <v>2413.0100000000002</v>
      </c>
      <c r="W33" s="1">
        <v>2413.0100000000002</v>
      </c>
      <c r="X33" s="41">
        <f t="shared" si="0"/>
        <v>0</v>
      </c>
      <c r="Y33" s="1">
        <v>0</v>
      </c>
      <c r="Z33" s="1">
        <v>0</v>
      </c>
      <c r="AA33" s="11" t="s">
        <v>118</v>
      </c>
      <c r="AB33" s="1">
        <v>5382.56</v>
      </c>
      <c r="AC33" s="1">
        <f t="shared" si="2"/>
        <v>7795.5700000000006</v>
      </c>
      <c r="AD33" s="16" t="s">
        <v>270</v>
      </c>
      <c r="AE33" s="19" t="s">
        <v>271</v>
      </c>
      <c r="AF33" s="11" t="s">
        <v>133</v>
      </c>
    </row>
    <row r="34" spans="1:32" s="9" customFormat="1" ht="31.5" customHeight="1" x14ac:dyDescent="0.25">
      <c r="A34" s="10" t="s">
        <v>146</v>
      </c>
      <c r="B34" s="12" t="s">
        <v>209</v>
      </c>
      <c r="C34" s="12" t="s">
        <v>272</v>
      </c>
      <c r="D34" s="13">
        <v>45090</v>
      </c>
      <c r="E34" s="11">
        <v>13552</v>
      </c>
      <c r="F34" s="57" t="s">
        <v>201</v>
      </c>
      <c r="G34" s="1">
        <v>689.43</v>
      </c>
      <c r="H34" s="12" t="s">
        <v>134</v>
      </c>
      <c r="I34" s="14">
        <v>3</v>
      </c>
      <c r="J34" s="59" t="s">
        <v>189</v>
      </c>
      <c r="K34" s="12" t="s">
        <v>273</v>
      </c>
      <c r="L34" s="11" t="s">
        <v>165</v>
      </c>
      <c r="M34" s="11" t="s">
        <v>274</v>
      </c>
      <c r="N34" s="11" t="s">
        <v>228</v>
      </c>
      <c r="O34" s="13">
        <v>45089</v>
      </c>
      <c r="P34" s="13">
        <v>45092</v>
      </c>
      <c r="Q34" s="12" t="s">
        <v>180</v>
      </c>
      <c r="R34" s="12" t="s">
        <v>212</v>
      </c>
      <c r="S34" s="12" t="s">
        <v>119</v>
      </c>
      <c r="T34" s="20" t="s">
        <v>172</v>
      </c>
      <c r="U34" s="12">
        <v>116021265</v>
      </c>
      <c r="V34" s="1">
        <v>2413.0100000000002</v>
      </c>
      <c r="W34" s="1">
        <v>2413.0100000000002</v>
      </c>
      <c r="X34" s="41">
        <f t="shared" si="0"/>
        <v>0</v>
      </c>
      <c r="Y34" s="1">
        <v>0</v>
      </c>
      <c r="Z34" s="1">
        <v>0</v>
      </c>
      <c r="AA34" s="11" t="s">
        <v>118</v>
      </c>
      <c r="AB34" s="1">
        <v>5655.04</v>
      </c>
      <c r="AC34" s="1">
        <f t="shared" si="2"/>
        <v>8068.05</v>
      </c>
      <c r="AD34" s="16" t="s">
        <v>270</v>
      </c>
      <c r="AE34" s="19" t="s">
        <v>275</v>
      </c>
      <c r="AF34" s="11" t="s">
        <v>133</v>
      </c>
    </row>
    <row r="35" spans="1:32" s="9" customFormat="1" ht="31.5" customHeight="1" x14ac:dyDescent="0.25">
      <c r="A35" s="10" t="s">
        <v>147</v>
      </c>
      <c r="B35" s="12" t="s">
        <v>209</v>
      </c>
      <c r="C35" s="12" t="s">
        <v>225</v>
      </c>
      <c r="D35" s="13">
        <v>45078</v>
      </c>
      <c r="E35" s="11">
        <v>13546</v>
      </c>
      <c r="F35" s="57" t="s">
        <v>202</v>
      </c>
      <c r="G35" s="1">
        <v>413.66</v>
      </c>
      <c r="H35" s="12" t="s">
        <v>134</v>
      </c>
      <c r="I35" s="14">
        <v>2.5</v>
      </c>
      <c r="J35" s="59" t="s">
        <v>184</v>
      </c>
      <c r="K35" s="12" t="s">
        <v>226</v>
      </c>
      <c r="L35" s="11" t="s">
        <v>165</v>
      </c>
      <c r="M35" s="11" t="s">
        <v>227</v>
      </c>
      <c r="N35" s="11" t="s">
        <v>228</v>
      </c>
      <c r="O35" s="13">
        <v>45063</v>
      </c>
      <c r="P35" s="13">
        <v>45065</v>
      </c>
      <c r="Q35" s="12" t="s">
        <v>173</v>
      </c>
      <c r="R35" s="12" t="s">
        <v>212</v>
      </c>
      <c r="S35" s="12" t="s">
        <v>119</v>
      </c>
      <c r="T35" s="20" t="s">
        <v>172</v>
      </c>
      <c r="U35" s="12">
        <v>116021268</v>
      </c>
      <c r="V35" s="1">
        <v>1034.1500000000001</v>
      </c>
      <c r="W35" s="1">
        <v>1034.1500000000001</v>
      </c>
      <c r="X35" s="41">
        <f t="shared" si="0"/>
        <v>0</v>
      </c>
      <c r="Y35" s="1">
        <v>0</v>
      </c>
      <c r="Z35" s="1">
        <v>0</v>
      </c>
      <c r="AA35" s="11" t="s">
        <v>229</v>
      </c>
      <c r="AB35" s="1">
        <v>0</v>
      </c>
      <c r="AC35" s="1">
        <f t="shared" si="2"/>
        <v>1034.1500000000001</v>
      </c>
      <c r="AD35" s="16" t="s">
        <v>276</v>
      </c>
      <c r="AE35" s="19" t="s">
        <v>230</v>
      </c>
      <c r="AF35" s="11" t="s">
        <v>133</v>
      </c>
    </row>
    <row r="36" spans="1:32" s="9" customFormat="1" ht="31.5" customHeight="1" x14ac:dyDescent="0.25">
      <c r="A36" s="10" t="s">
        <v>148</v>
      </c>
      <c r="B36" s="12" t="s">
        <v>209</v>
      </c>
      <c r="C36" s="12" t="s">
        <v>277</v>
      </c>
      <c r="D36" s="13">
        <v>45104</v>
      </c>
      <c r="E36" s="11">
        <v>13560</v>
      </c>
      <c r="F36" s="57" t="s">
        <v>203</v>
      </c>
      <c r="G36" s="1">
        <v>689.43</v>
      </c>
      <c r="H36" s="12" t="s">
        <v>121</v>
      </c>
      <c r="I36" s="14">
        <v>5.5</v>
      </c>
      <c r="J36" s="59" t="s">
        <v>127</v>
      </c>
      <c r="K36" s="12" t="s">
        <v>129</v>
      </c>
      <c r="L36" s="11" t="s">
        <v>122</v>
      </c>
      <c r="M36" s="11" t="s">
        <v>130</v>
      </c>
      <c r="N36" s="11" t="s">
        <v>131</v>
      </c>
      <c r="O36" s="13">
        <v>45122</v>
      </c>
      <c r="P36" s="13">
        <v>45127</v>
      </c>
      <c r="Q36" s="12" t="s">
        <v>278</v>
      </c>
      <c r="R36" s="12" t="s">
        <v>212</v>
      </c>
      <c r="S36" s="12" t="s">
        <v>168</v>
      </c>
      <c r="T36" s="20" t="s">
        <v>132</v>
      </c>
      <c r="U36" s="12">
        <v>116021396</v>
      </c>
      <c r="V36" s="1">
        <v>3791.87</v>
      </c>
      <c r="W36" s="1">
        <v>3791.87</v>
      </c>
      <c r="X36" s="41">
        <f t="shared" si="0"/>
        <v>0</v>
      </c>
      <c r="Y36" s="1">
        <v>0</v>
      </c>
      <c r="Z36" s="1">
        <v>0</v>
      </c>
      <c r="AA36" s="11" t="s">
        <v>229</v>
      </c>
      <c r="AB36" s="1">
        <v>0</v>
      </c>
      <c r="AC36" s="1">
        <f t="shared" si="2"/>
        <v>3791.87</v>
      </c>
      <c r="AD36" s="16" t="s">
        <v>279</v>
      </c>
      <c r="AE36" s="19" t="s">
        <v>280</v>
      </c>
      <c r="AF36" s="11" t="s">
        <v>133</v>
      </c>
    </row>
    <row r="37" spans="1:32" s="9" customFormat="1" ht="31.5" customHeight="1" x14ac:dyDescent="0.25">
      <c r="A37" s="10" t="s">
        <v>149</v>
      </c>
      <c r="B37" s="12" t="s">
        <v>209</v>
      </c>
      <c r="C37" s="12" t="s">
        <v>281</v>
      </c>
      <c r="D37" s="13">
        <v>45104</v>
      </c>
      <c r="E37" s="11">
        <v>13560</v>
      </c>
      <c r="F37" s="57" t="s">
        <v>203</v>
      </c>
      <c r="G37" s="1">
        <v>689.43</v>
      </c>
      <c r="H37" s="12" t="s">
        <v>134</v>
      </c>
      <c r="I37" s="14">
        <v>5.5</v>
      </c>
      <c r="J37" s="59" t="s">
        <v>170</v>
      </c>
      <c r="K37" s="12" t="s">
        <v>282</v>
      </c>
      <c r="L37" s="11" t="s">
        <v>165</v>
      </c>
      <c r="M37" s="11" t="s">
        <v>283</v>
      </c>
      <c r="N37" s="11" t="s">
        <v>171</v>
      </c>
      <c r="O37" s="13">
        <v>45122</v>
      </c>
      <c r="P37" s="13">
        <v>45127</v>
      </c>
      <c r="Q37" s="12" t="s">
        <v>278</v>
      </c>
      <c r="R37" s="12" t="s">
        <v>212</v>
      </c>
      <c r="S37" s="12" t="s">
        <v>168</v>
      </c>
      <c r="T37" s="20" t="s">
        <v>172</v>
      </c>
      <c r="U37" s="12">
        <v>116021400</v>
      </c>
      <c r="V37" s="1">
        <v>4136.58</v>
      </c>
      <c r="W37" s="1">
        <v>4136.58</v>
      </c>
      <c r="X37" s="41">
        <f t="shared" si="0"/>
        <v>0</v>
      </c>
      <c r="Y37" s="1">
        <v>0</v>
      </c>
      <c r="Z37" s="1">
        <v>0</v>
      </c>
      <c r="AA37" s="11" t="s">
        <v>118</v>
      </c>
      <c r="AB37" s="1">
        <v>5036.9399999999996</v>
      </c>
      <c r="AC37" s="1">
        <f t="shared" si="2"/>
        <v>9173.52</v>
      </c>
      <c r="AD37" s="16" t="s">
        <v>279</v>
      </c>
      <c r="AE37" s="19" t="s">
        <v>284</v>
      </c>
      <c r="AF37" s="11" t="s">
        <v>133</v>
      </c>
    </row>
    <row r="38" spans="1:32" s="9" customFormat="1" ht="31.5" customHeight="1" x14ac:dyDescent="0.25">
      <c r="A38" s="10" t="s">
        <v>150</v>
      </c>
      <c r="B38" s="12" t="s">
        <v>209</v>
      </c>
      <c r="C38" s="12" t="s">
        <v>285</v>
      </c>
      <c r="D38" s="13">
        <v>45104</v>
      </c>
      <c r="E38" s="11">
        <v>13560</v>
      </c>
      <c r="F38" s="57" t="s">
        <v>203</v>
      </c>
      <c r="G38" s="1">
        <v>689.43</v>
      </c>
      <c r="H38" s="12" t="s">
        <v>134</v>
      </c>
      <c r="I38" s="14">
        <v>5.5</v>
      </c>
      <c r="J38" s="59" t="s">
        <v>175</v>
      </c>
      <c r="K38" s="12" t="s">
        <v>244</v>
      </c>
      <c r="L38" s="11" t="s">
        <v>122</v>
      </c>
      <c r="M38" s="11" t="s">
        <v>245</v>
      </c>
      <c r="N38" s="11" t="s">
        <v>176</v>
      </c>
      <c r="O38" s="13">
        <v>45122</v>
      </c>
      <c r="P38" s="13">
        <v>45127</v>
      </c>
      <c r="Q38" s="12" t="s">
        <v>278</v>
      </c>
      <c r="R38" s="12" t="s">
        <v>212</v>
      </c>
      <c r="S38" s="12" t="s">
        <v>168</v>
      </c>
      <c r="T38" s="20" t="s">
        <v>172</v>
      </c>
      <c r="U38" s="12">
        <v>116021401</v>
      </c>
      <c r="V38" s="1">
        <v>4136.58</v>
      </c>
      <c r="W38" s="1">
        <v>4136.58</v>
      </c>
      <c r="X38" s="41">
        <f t="shared" si="0"/>
        <v>0</v>
      </c>
      <c r="Y38" s="1">
        <v>0</v>
      </c>
      <c r="Z38" s="1">
        <v>0</v>
      </c>
      <c r="AA38" s="11" t="s">
        <v>118</v>
      </c>
      <c r="AB38" s="1">
        <v>5036.9399999999996</v>
      </c>
      <c r="AC38" s="1">
        <f t="shared" si="2"/>
        <v>9173.52</v>
      </c>
      <c r="AD38" s="16" t="s">
        <v>279</v>
      </c>
      <c r="AE38" s="19" t="s">
        <v>286</v>
      </c>
      <c r="AF38" s="11" t="s">
        <v>133</v>
      </c>
    </row>
    <row r="39" spans="1:32" s="9" customFormat="1" ht="31.5" customHeight="1" x14ac:dyDescent="0.25">
      <c r="A39" s="10" t="s">
        <v>151</v>
      </c>
      <c r="B39" s="12" t="s">
        <v>209</v>
      </c>
      <c r="C39" s="12" t="s">
        <v>287</v>
      </c>
      <c r="D39" s="13">
        <v>45104</v>
      </c>
      <c r="E39" s="11">
        <v>13560</v>
      </c>
      <c r="F39" s="57" t="s">
        <v>203</v>
      </c>
      <c r="G39" s="1">
        <v>689.43</v>
      </c>
      <c r="H39" s="12" t="s">
        <v>134</v>
      </c>
      <c r="I39" s="14">
        <v>5.5</v>
      </c>
      <c r="J39" s="59" t="s">
        <v>128</v>
      </c>
      <c r="K39" s="12" t="s">
        <v>288</v>
      </c>
      <c r="L39" s="11" t="s">
        <v>122</v>
      </c>
      <c r="M39" s="11" t="s">
        <v>123</v>
      </c>
      <c r="N39" s="11" t="s">
        <v>169</v>
      </c>
      <c r="O39" s="13">
        <v>45122</v>
      </c>
      <c r="P39" s="13">
        <v>45127</v>
      </c>
      <c r="Q39" s="12" t="s">
        <v>278</v>
      </c>
      <c r="R39" s="12" t="s">
        <v>212</v>
      </c>
      <c r="S39" s="12" t="s">
        <v>119</v>
      </c>
      <c r="T39" s="20" t="s">
        <v>132</v>
      </c>
      <c r="U39" s="12">
        <v>116021398</v>
      </c>
      <c r="V39" s="1">
        <v>4136.58</v>
      </c>
      <c r="W39" s="1">
        <v>4136.58</v>
      </c>
      <c r="X39" s="41">
        <f t="shared" si="0"/>
        <v>0</v>
      </c>
      <c r="Y39" s="1">
        <v>0</v>
      </c>
      <c r="Z39" s="1">
        <v>0</v>
      </c>
      <c r="AA39" s="11" t="s">
        <v>118</v>
      </c>
      <c r="AB39" s="1">
        <v>5036.9399999999996</v>
      </c>
      <c r="AC39" s="1">
        <f t="shared" si="2"/>
        <v>9173.52</v>
      </c>
      <c r="AD39" s="16" t="s">
        <v>279</v>
      </c>
      <c r="AE39" s="19" t="s">
        <v>293</v>
      </c>
      <c r="AF39" s="11" t="s">
        <v>133</v>
      </c>
    </row>
    <row r="40" spans="1:32" s="9" customFormat="1" ht="31.5" customHeight="1" x14ac:dyDescent="0.25">
      <c r="A40" s="10" t="s">
        <v>152</v>
      </c>
      <c r="B40" s="12" t="s">
        <v>209</v>
      </c>
      <c r="C40" s="12" t="s">
        <v>289</v>
      </c>
      <c r="D40" s="13">
        <v>45104</v>
      </c>
      <c r="E40" s="11">
        <v>13560</v>
      </c>
      <c r="F40" s="57" t="s">
        <v>203</v>
      </c>
      <c r="G40" s="1">
        <v>689.43</v>
      </c>
      <c r="H40" s="12" t="s">
        <v>134</v>
      </c>
      <c r="I40" s="14">
        <v>5.5</v>
      </c>
      <c r="J40" s="59" t="s">
        <v>190</v>
      </c>
      <c r="K40" s="12" t="s">
        <v>290</v>
      </c>
      <c r="L40" s="11" t="s">
        <v>122</v>
      </c>
      <c r="M40" s="11" t="s">
        <v>291</v>
      </c>
      <c r="N40" s="11" t="s">
        <v>228</v>
      </c>
      <c r="O40" s="13">
        <v>45122</v>
      </c>
      <c r="P40" s="13">
        <v>45127</v>
      </c>
      <c r="Q40" s="12" t="s">
        <v>278</v>
      </c>
      <c r="R40" s="12" t="s">
        <v>212</v>
      </c>
      <c r="S40" s="12" t="s">
        <v>119</v>
      </c>
      <c r="T40" s="20" t="s">
        <v>172</v>
      </c>
      <c r="U40" s="12">
        <v>116021399</v>
      </c>
      <c r="V40" s="1">
        <v>4136.58</v>
      </c>
      <c r="W40" s="1">
        <v>4136.58</v>
      </c>
      <c r="X40" s="41">
        <f t="shared" si="0"/>
        <v>0</v>
      </c>
      <c r="Y40" s="1">
        <v>0</v>
      </c>
      <c r="Z40" s="1">
        <v>0</v>
      </c>
      <c r="AA40" s="11" t="s">
        <v>118</v>
      </c>
      <c r="AB40" s="1">
        <v>5036.9399999999996</v>
      </c>
      <c r="AC40" s="1">
        <f t="shared" si="2"/>
        <v>9173.52</v>
      </c>
      <c r="AD40" s="16" t="s">
        <v>279</v>
      </c>
      <c r="AE40" s="19" t="s">
        <v>292</v>
      </c>
      <c r="AF40" s="11" t="s">
        <v>133</v>
      </c>
    </row>
    <row r="41" spans="1:32" s="9" customFormat="1" ht="31.5" customHeight="1" x14ac:dyDescent="0.25">
      <c r="A41" s="10" t="s">
        <v>153</v>
      </c>
      <c r="B41" s="12" t="s">
        <v>209</v>
      </c>
      <c r="C41" s="12" t="s">
        <v>295</v>
      </c>
      <c r="D41" s="13">
        <v>45104</v>
      </c>
      <c r="E41" s="11">
        <v>13560</v>
      </c>
      <c r="F41" s="57" t="s">
        <v>203</v>
      </c>
      <c r="G41" s="1">
        <v>689.43</v>
      </c>
      <c r="H41" s="12" t="s">
        <v>134</v>
      </c>
      <c r="I41" s="14">
        <v>5.5</v>
      </c>
      <c r="J41" s="59" t="s">
        <v>184</v>
      </c>
      <c r="K41" s="12" t="s">
        <v>226</v>
      </c>
      <c r="L41" s="11" t="s">
        <v>165</v>
      </c>
      <c r="M41" s="11" t="s">
        <v>227</v>
      </c>
      <c r="N41" s="11" t="s">
        <v>228</v>
      </c>
      <c r="O41" s="13">
        <v>45122</v>
      </c>
      <c r="P41" s="13">
        <v>45127</v>
      </c>
      <c r="Q41" s="12" t="s">
        <v>278</v>
      </c>
      <c r="R41" s="12" t="s">
        <v>212</v>
      </c>
      <c r="S41" s="12" t="s">
        <v>119</v>
      </c>
      <c r="T41" s="20" t="s">
        <v>172</v>
      </c>
      <c r="U41" s="12">
        <v>116021397</v>
      </c>
      <c r="V41" s="1">
        <v>4136.58</v>
      </c>
      <c r="W41" s="1">
        <v>4136.58</v>
      </c>
      <c r="X41" s="41">
        <f t="shared" si="0"/>
        <v>0</v>
      </c>
      <c r="Y41" s="1">
        <v>0</v>
      </c>
      <c r="Z41" s="1">
        <v>0</v>
      </c>
      <c r="AA41" s="11" t="s">
        <v>118</v>
      </c>
      <c r="AB41" s="1">
        <v>5036.9399999999996</v>
      </c>
      <c r="AC41" s="1">
        <f t="shared" si="2"/>
        <v>9173.52</v>
      </c>
      <c r="AD41" s="16" t="s">
        <v>279</v>
      </c>
      <c r="AE41" s="19" t="s">
        <v>294</v>
      </c>
      <c r="AF41" s="11" t="s">
        <v>133</v>
      </c>
    </row>
    <row r="42" spans="1:32" s="9" customFormat="1" ht="31.5" customHeight="1" x14ac:dyDescent="0.25">
      <c r="A42" s="10" t="s">
        <v>154</v>
      </c>
      <c r="B42" s="12" t="s">
        <v>209</v>
      </c>
      <c r="C42" s="12" t="s">
        <v>296</v>
      </c>
      <c r="D42" s="13">
        <v>45104</v>
      </c>
      <c r="E42" s="11">
        <v>13560</v>
      </c>
      <c r="F42" s="57" t="s">
        <v>204</v>
      </c>
      <c r="G42" s="1">
        <v>413.66</v>
      </c>
      <c r="H42" s="12" t="s">
        <v>134</v>
      </c>
      <c r="I42" s="14">
        <v>3.5</v>
      </c>
      <c r="J42" s="59" t="s">
        <v>191</v>
      </c>
      <c r="K42" s="12" t="s">
        <v>297</v>
      </c>
      <c r="L42" s="11" t="s">
        <v>165</v>
      </c>
      <c r="M42" s="11" t="s">
        <v>298</v>
      </c>
      <c r="N42" s="11" t="s">
        <v>176</v>
      </c>
      <c r="O42" s="13">
        <v>45096</v>
      </c>
      <c r="P42" s="13">
        <v>45099</v>
      </c>
      <c r="Q42" s="12" t="s">
        <v>299</v>
      </c>
      <c r="R42" s="12" t="s">
        <v>212</v>
      </c>
      <c r="S42" s="12" t="s">
        <v>119</v>
      </c>
      <c r="T42" s="20" t="s">
        <v>172</v>
      </c>
      <c r="U42" s="12">
        <v>116021424</v>
      </c>
      <c r="V42" s="1">
        <v>1447.81</v>
      </c>
      <c r="W42" s="1">
        <v>1447.81</v>
      </c>
      <c r="X42" s="41">
        <f t="shared" si="0"/>
        <v>0</v>
      </c>
      <c r="Y42" s="1">
        <v>0</v>
      </c>
      <c r="Z42" s="1">
        <v>0</v>
      </c>
      <c r="AA42" s="11" t="s">
        <v>229</v>
      </c>
      <c r="AB42" s="1">
        <v>0</v>
      </c>
      <c r="AC42" s="1">
        <f t="shared" si="2"/>
        <v>1447.81</v>
      </c>
      <c r="AD42" s="16" t="s">
        <v>300</v>
      </c>
      <c r="AE42" s="19" t="s">
        <v>301</v>
      </c>
      <c r="AF42" s="11" t="s">
        <v>133</v>
      </c>
    </row>
    <row r="43" spans="1:32" s="9" customFormat="1" ht="31.5" customHeight="1" x14ac:dyDescent="0.25">
      <c r="A43" s="10" t="s">
        <v>155</v>
      </c>
      <c r="B43" s="12" t="s">
        <v>209</v>
      </c>
      <c r="C43" s="12" t="s">
        <v>304</v>
      </c>
      <c r="D43" s="13">
        <v>45104</v>
      </c>
      <c r="E43" s="11">
        <v>13560</v>
      </c>
      <c r="F43" s="57" t="s">
        <v>204</v>
      </c>
      <c r="G43" s="1">
        <v>413.66</v>
      </c>
      <c r="H43" s="12" t="s">
        <v>134</v>
      </c>
      <c r="I43" s="14">
        <v>3.5</v>
      </c>
      <c r="J43" s="59" t="s">
        <v>192</v>
      </c>
      <c r="K43" s="12" t="s">
        <v>302</v>
      </c>
      <c r="L43" s="11" t="s">
        <v>165</v>
      </c>
      <c r="M43" s="11" t="s">
        <v>303</v>
      </c>
      <c r="N43" s="11" t="s">
        <v>176</v>
      </c>
      <c r="O43" s="13">
        <v>45096</v>
      </c>
      <c r="P43" s="13">
        <v>45099</v>
      </c>
      <c r="Q43" s="12" t="s">
        <v>299</v>
      </c>
      <c r="R43" s="12" t="s">
        <v>212</v>
      </c>
      <c r="S43" s="12" t="s">
        <v>168</v>
      </c>
      <c r="T43" s="20" t="s">
        <v>172</v>
      </c>
      <c r="U43" s="12">
        <v>116021423</v>
      </c>
      <c r="V43" s="1">
        <v>1447.81</v>
      </c>
      <c r="W43" s="1">
        <v>1447.81</v>
      </c>
      <c r="X43" s="41">
        <f t="shared" si="0"/>
        <v>0</v>
      </c>
      <c r="Y43" s="1">
        <v>0</v>
      </c>
      <c r="Z43" s="1">
        <v>0</v>
      </c>
      <c r="AA43" s="11" t="s">
        <v>229</v>
      </c>
      <c r="AB43" s="1">
        <v>0</v>
      </c>
      <c r="AC43" s="1">
        <f t="shared" si="2"/>
        <v>1447.81</v>
      </c>
      <c r="AD43" s="16" t="s">
        <v>300</v>
      </c>
      <c r="AE43" s="19" t="s">
        <v>305</v>
      </c>
      <c r="AF43" s="11" t="s">
        <v>133</v>
      </c>
    </row>
    <row r="44" spans="1:32" s="9" customFormat="1" ht="31.5" customHeight="1" x14ac:dyDescent="0.25">
      <c r="A44" s="10" t="s">
        <v>156</v>
      </c>
      <c r="B44" s="12" t="s">
        <v>209</v>
      </c>
      <c r="C44" s="12" t="s">
        <v>306</v>
      </c>
      <c r="D44" s="13">
        <v>45155</v>
      </c>
      <c r="E44" s="11">
        <v>13597</v>
      </c>
      <c r="F44" s="57" t="s">
        <v>205</v>
      </c>
      <c r="G44" s="1">
        <v>689.43</v>
      </c>
      <c r="H44" s="12" t="s">
        <v>121</v>
      </c>
      <c r="I44" s="14">
        <v>8.5</v>
      </c>
      <c r="J44" s="59" t="s">
        <v>127</v>
      </c>
      <c r="K44" s="12" t="s">
        <v>129</v>
      </c>
      <c r="L44" s="11" t="s">
        <v>122</v>
      </c>
      <c r="M44" s="11" t="s">
        <v>130</v>
      </c>
      <c r="N44" s="11" t="s">
        <v>131</v>
      </c>
      <c r="O44" s="13">
        <v>45157</v>
      </c>
      <c r="P44" s="13">
        <v>45166</v>
      </c>
      <c r="Q44" s="12" t="s">
        <v>307</v>
      </c>
      <c r="R44" s="12" t="s">
        <v>212</v>
      </c>
      <c r="S44" s="12" t="s">
        <v>168</v>
      </c>
      <c r="T44" s="20" t="s">
        <v>132</v>
      </c>
      <c r="U44" s="12">
        <v>116021636</v>
      </c>
      <c r="V44" s="1">
        <v>6549.59</v>
      </c>
      <c r="W44" s="1">
        <v>6549.59</v>
      </c>
      <c r="X44" s="41">
        <f t="shared" si="0"/>
        <v>0</v>
      </c>
      <c r="Y44" s="1">
        <v>0</v>
      </c>
      <c r="Z44" s="1">
        <v>0</v>
      </c>
      <c r="AA44" s="11" t="s">
        <v>229</v>
      </c>
      <c r="AB44" s="1">
        <v>0</v>
      </c>
      <c r="AC44" s="1">
        <f t="shared" si="2"/>
        <v>6549.59</v>
      </c>
      <c r="AD44" s="16" t="s">
        <v>308</v>
      </c>
      <c r="AE44" s="19" t="s">
        <v>309</v>
      </c>
      <c r="AF44" s="11" t="s">
        <v>133</v>
      </c>
    </row>
    <row r="45" spans="1:32" s="9" customFormat="1" ht="31.5" customHeight="1" x14ac:dyDescent="0.25">
      <c r="A45" s="10" t="s">
        <v>157</v>
      </c>
      <c r="B45" s="12" t="s">
        <v>209</v>
      </c>
      <c r="C45" s="12" t="s">
        <v>310</v>
      </c>
      <c r="D45" s="13">
        <v>45124</v>
      </c>
      <c r="E45" s="11">
        <v>13574</v>
      </c>
      <c r="F45" s="57" t="s">
        <v>206</v>
      </c>
      <c r="G45" s="1">
        <v>413.66</v>
      </c>
      <c r="H45" s="12" t="s">
        <v>134</v>
      </c>
      <c r="I45" s="14">
        <v>2</v>
      </c>
      <c r="J45" s="59" t="s">
        <v>193</v>
      </c>
      <c r="K45" s="12" t="s">
        <v>311</v>
      </c>
      <c r="L45" s="11" t="s">
        <v>165</v>
      </c>
      <c r="M45" s="11" t="s">
        <v>312</v>
      </c>
      <c r="N45" s="11" t="s">
        <v>176</v>
      </c>
      <c r="O45" s="13">
        <v>45134</v>
      </c>
      <c r="P45" s="13">
        <v>45136</v>
      </c>
      <c r="Q45" s="12" t="s">
        <v>299</v>
      </c>
      <c r="R45" s="12" t="s">
        <v>212</v>
      </c>
      <c r="S45" s="12" t="s">
        <v>119</v>
      </c>
      <c r="T45" s="20" t="s">
        <v>172</v>
      </c>
      <c r="U45" s="12">
        <v>116021843</v>
      </c>
      <c r="V45" s="1">
        <v>1034.1500000000001</v>
      </c>
      <c r="W45" s="1">
        <v>1034.1500000000001</v>
      </c>
      <c r="X45" s="41">
        <f t="shared" si="0"/>
        <v>0</v>
      </c>
      <c r="Y45" s="1">
        <v>0</v>
      </c>
      <c r="Z45" s="1">
        <v>0</v>
      </c>
      <c r="AA45" s="11" t="s">
        <v>229</v>
      </c>
      <c r="AB45" s="1">
        <v>0</v>
      </c>
      <c r="AC45" s="1">
        <f t="shared" si="2"/>
        <v>1034.1500000000001</v>
      </c>
      <c r="AD45" s="16" t="s">
        <v>320</v>
      </c>
      <c r="AE45" s="19" t="s">
        <v>321</v>
      </c>
      <c r="AF45" s="11" t="s">
        <v>133</v>
      </c>
    </row>
    <row r="46" spans="1:32" s="9" customFormat="1" ht="31.5" customHeight="1" x14ac:dyDescent="0.25">
      <c r="A46" s="10" t="s">
        <v>158</v>
      </c>
      <c r="B46" s="12" t="s">
        <v>209</v>
      </c>
      <c r="C46" s="12" t="s">
        <v>313</v>
      </c>
      <c r="D46" s="13">
        <v>45147</v>
      </c>
      <c r="E46" s="11">
        <v>13591</v>
      </c>
      <c r="F46" s="57" t="s">
        <v>203</v>
      </c>
      <c r="G46" s="1">
        <v>413.66</v>
      </c>
      <c r="H46" s="12" t="s">
        <v>134</v>
      </c>
      <c r="I46" s="14">
        <v>4.5</v>
      </c>
      <c r="J46" s="59" t="s">
        <v>194</v>
      </c>
      <c r="K46" s="12" t="s">
        <v>314</v>
      </c>
      <c r="L46" s="11" t="s">
        <v>165</v>
      </c>
      <c r="M46" s="11" t="s">
        <v>312</v>
      </c>
      <c r="N46" s="11" t="s">
        <v>176</v>
      </c>
      <c r="O46" s="13">
        <v>45122</v>
      </c>
      <c r="P46" s="13">
        <v>45126</v>
      </c>
      <c r="Q46" s="12" t="s">
        <v>278</v>
      </c>
      <c r="R46" s="12" t="s">
        <v>212</v>
      </c>
      <c r="S46" s="12" t="s">
        <v>119</v>
      </c>
      <c r="T46" s="20" t="s">
        <v>172</v>
      </c>
      <c r="U46" s="12">
        <v>116021844</v>
      </c>
      <c r="V46" s="1">
        <v>1861.47</v>
      </c>
      <c r="W46" s="1">
        <v>1861.47</v>
      </c>
      <c r="X46" s="41">
        <f t="shared" si="0"/>
        <v>0</v>
      </c>
      <c r="Y46" s="1">
        <v>0</v>
      </c>
      <c r="Z46" s="1">
        <v>0</v>
      </c>
      <c r="AA46" s="11" t="s">
        <v>229</v>
      </c>
      <c r="AB46" s="1">
        <v>0</v>
      </c>
      <c r="AC46" s="1">
        <f t="shared" si="2"/>
        <v>1861.47</v>
      </c>
      <c r="AD46" s="16" t="s">
        <v>320</v>
      </c>
      <c r="AE46" s="19" t="s">
        <v>322</v>
      </c>
      <c r="AF46" s="11" t="s">
        <v>133</v>
      </c>
    </row>
    <row r="47" spans="1:32" s="9" customFormat="1" ht="31.5" customHeight="1" x14ac:dyDescent="0.25">
      <c r="A47" s="10" t="s">
        <v>159</v>
      </c>
      <c r="B47" s="12" t="s">
        <v>209</v>
      </c>
      <c r="C47" s="12" t="s">
        <v>315</v>
      </c>
      <c r="D47" s="13">
        <v>45231</v>
      </c>
      <c r="E47" s="11">
        <v>13647</v>
      </c>
      <c r="F47" s="57" t="s">
        <v>316</v>
      </c>
      <c r="G47" s="1">
        <v>413.66</v>
      </c>
      <c r="H47" s="12" t="s">
        <v>134</v>
      </c>
      <c r="I47" s="14">
        <v>3.5</v>
      </c>
      <c r="J47" s="59" t="s">
        <v>317</v>
      </c>
      <c r="K47" s="12" t="s">
        <v>345</v>
      </c>
      <c r="L47" s="11" t="s">
        <v>122</v>
      </c>
      <c r="M47" s="11" t="s">
        <v>318</v>
      </c>
      <c r="N47" s="11" t="s">
        <v>176</v>
      </c>
      <c r="O47" s="13">
        <v>45223</v>
      </c>
      <c r="P47" s="13">
        <v>45226</v>
      </c>
      <c r="Q47" s="12" t="s">
        <v>173</v>
      </c>
      <c r="R47" s="12" t="s">
        <v>212</v>
      </c>
      <c r="S47" s="12" t="s">
        <v>319</v>
      </c>
      <c r="T47" s="20" t="s">
        <v>172</v>
      </c>
      <c r="U47" s="12">
        <v>116021867</v>
      </c>
      <c r="V47" s="1">
        <v>1447.81</v>
      </c>
      <c r="W47" s="1">
        <v>1447.81</v>
      </c>
      <c r="X47" s="41">
        <f t="shared" si="0"/>
        <v>0</v>
      </c>
      <c r="Y47" s="1">
        <v>0</v>
      </c>
      <c r="Z47" s="1">
        <v>0</v>
      </c>
      <c r="AA47" s="11" t="s">
        <v>229</v>
      </c>
      <c r="AB47" s="1">
        <v>0</v>
      </c>
      <c r="AC47" s="1">
        <f t="shared" si="2"/>
        <v>1447.81</v>
      </c>
      <c r="AD47" s="16" t="s">
        <v>328</v>
      </c>
      <c r="AE47" s="19" t="s">
        <v>327</v>
      </c>
      <c r="AF47" s="11" t="s">
        <v>133</v>
      </c>
    </row>
    <row r="48" spans="1:32" s="9" customFormat="1" ht="31.5" customHeight="1" x14ac:dyDescent="0.25">
      <c r="A48" s="10" t="s">
        <v>177</v>
      </c>
      <c r="B48" s="12" t="s">
        <v>209</v>
      </c>
      <c r="C48" s="12" t="s">
        <v>323</v>
      </c>
      <c r="D48" s="13">
        <v>45231</v>
      </c>
      <c r="E48" s="11">
        <v>13647</v>
      </c>
      <c r="F48" s="57" t="s">
        <v>316</v>
      </c>
      <c r="G48" s="1">
        <v>413.66</v>
      </c>
      <c r="H48" s="12" t="s">
        <v>134</v>
      </c>
      <c r="I48" s="14">
        <v>3.5</v>
      </c>
      <c r="J48" s="59" t="s">
        <v>324</v>
      </c>
      <c r="K48" s="12" t="s">
        <v>344</v>
      </c>
      <c r="L48" s="11" t="s">
        <v>165</v>
      </c>
      <c r="M48" s="11" t="s">
        <v>303</v>
      </c>
      <c r="N48" s="11" t="s">
        <v>176</v>
      </c>
      <c r="O48" s="13">
        <v>45223</v>
      </c>
      <c r="P48" s="13">
        <v>45226</v>
      </c>
      <c r="Q48" s="12" t="s">
        <v>173</v>
      </c>
      <c r="R48" s="12" t="s">
        <v>212</v>
      </c>
      <c r="S48" s="12" t="s">
        <v>319</v>
      </c>
      <c r="T48" s="20" t="s">
        <v>172</v>
      </c>
      <c r="U48" s="12">
        <v>116021868</v>
      </c>
      <c r="V48" s="1">
        <v>1447.81</v>
      </c>
      <c r="W48" s="1">
        <v>1447.81</v>
      </c>
      <c r="X48" s="41">
        <f t="shared" si="0"/>
        <v>0</v>
      </c>
      <c r="Y48" s="1">
        <v>0</v>
      </c>
      <c r="Z48" s="1">
        <v>0</v>
      </c>
      <c r="AA48" s="11" t="s">
        <v>229</v>
      </c>
      <c r="AB48" s="1">
        <v>0</v>
      </c>
      <c r="AC48" s="1">
        <f t="shared" si="2"/>
        <v>1447.81</v>
      </c>
      <c r="AD48" s="16" t="s">
        <v>328</v>
      </c>
      <c r="AE48" s="19" t="s">
        <v>329</v>
      </c>
      <c r="AF48" s="11" t="s">
        <v>133</v>
      </c>
    </row>
    <row r="49" spans="1:32" s="9" customFormat="1" ht="31.5" customHeight="1" x14ac:dyDescent="0.25">
      <c r="A49" s="10" t="s">
        <v>178</v>
      </c>
      <c r="B49" s="12" t="s">
        <v>209</v>
      </c>
      <c r="C49" s="12" t="s">
        <v>325</v>
      </c>
      <c r="D49" s="13">
        <v>45224</v>
      </c>
      <c r="E49" s="11">
        <v>13642</v>
      </c>
      <c r="F49" s="57" t="s">
        <v>326</v>
      </c>
      <c r="G49" s="1">
        <v>413.66</v>
      </c>
      <c r="H49" s="12" t="s">
        <v>134</v>
      </c>
      <c r="I49" s="14">
        <v>3.5</v>
      </c>
      <c r="J49" s="59" t="s">
        <v>191</v>
      </c>
      <c r="K49" s="12" t="s">
        <v>297</v>
      </c>
      <c r="L49" s="11" t="s">
        <v>165</v>
      </c>
      <c r="M49" s="11" t="s">
        <v>298</v>
      </c>
      <c r="N49" s="11" t="s">
        <v>176</v>
      </c>
      <c r="O49" s="13">
        <v>45216</v>
      </c>
      <c r="P49" s="13">
        <v>45219</v>
      </c>
      <c r="Q49" s="12" t="s">
        <v>173</v>
      </c>
      <c r="R49" s="12" t="s">
        <v>212</v>
      </c>
      <c r="S49" s="12" t="s">
        <v>319</v>
      </c>
      <c r="T49" s="20" t="s">
        <v>172</v>
      </c>
      <c r="U49" s="12">
        <v>116021886</v>
      </c>
      <c r="V49" s="1">
        <v>1447.81</v>
      </c>
      <c r="W49" s="1">
        <v>1447.81</v>
      </c>
      <c r="X49" s="41">
        <f t="shared" si="0"/>
        <v>0</v>
      </c>
      <c r="Y49" s="1">
        <v>0</v>
      </c>
      <c r="Z49" s="1">
        <v>0</v>
      </c>
      <c r="AA49" s="11" t="s">
        <v>229</v>
      </c>
      <c r="AB49" s="1">
        <v>0</v>
      </c>
      <c r="AC49" s="1">
        <f t="shared" si="2"/>
        <v>1447.81</v>
      </c>
      <c r="AD49" s="16" t="s">
        <v>328</v>
      </c>
      <c r="AE49" s="19" t="s">
        <v>330</v>
      </c>
      <c r="AF49" s="11" t="s">
        <v>133</v>
      </c>
    </row>
    <row r="50" spans="1:32" s="9" customFormat="1" ht="31.5" customHeight="1" x14ac:dyDescent="0.25">
      <c r="A50" s="10" t="s">
        <v>179</v>
      </c>
      <c r="B50" s="12" t="s">
        <v>209</v>
      </c>
      <c r="C50" s="12" t="s">
        <v>331</v>
      </c>
      <c r="D50" s="13">
        <v>45243</v>
      </c>
      <c r="E50" s="11">
        <v>13653</v>
      </c>
      <c r="F50" s="57" t="s">
        <v>332</v>
      </c>
      <c r="G50" s="1">
        <v>413.66</v>
      </c>
      <c r="H50" s="12" t="s">
        <v>134</v>
      </c>
      <c r="I50" s="14">
        <v>6.5</v>
      </c>
      <c r="J50" s="59" t="s">
        <v>333</v>
      </c>
      <c r="K50" s="12" t="s">
        <v>209</v>
      </c>
      <c r="L50" s="11" t="s">
        <v>210</v>
      </c>
      <c r="M50" s="11" t="s">
        <v>334</v>
      </c>
      <c r="N50" s="11" t="s">
        <v>176</v>
      </c>
      <c r="O50" s="13">
        <v>45249</v>
      </c>
      <c r="P50" s="13">
        <v>45255</v>
      </c>
      <c r="Q50" s="12" t="s">
        <v>335</v>
      </c>
      <c r="R50" s="12" t="s">
        <v>212</v>
      </c>
      <c r="S50" s="12" t="s">
        <v>319</v>
      </c>
      <c r="T50" s="20" t="s">
        <v>172</v>
      </c>
      <c r="U50" s="12">
        <v>116021908</v>
      </c>
      <c r="V50" s="1">
        <v>2688.79</v>
      </c>
      <c r="W50" s="1">
        <v>2688.79</v>
      </c>
      <c r="X50" s="41">
        <f t="shared" si="0"/>
        <v>0</v>
      </c>
      <c r="Y50" s="1">
        <v>0</v>
      </c>
      <c r="Z50" s="1">
        <v>0</v>
      </c>
      <c r="AA50" s="11" t="s">
        <v>229</v>
      </c>
      <c r="AB50" s="1">
        <v>0</v>
      </c>
      <c r="AC50" s="1">
        <f t="shared" si="2"/>
        <v>2688.79</v>
      </c>
      <c r="AD50" s="16" t="s">
        <v>336</v>
      </c>
      <c r="AE50" s="19" t="s">
        <v>337</v>
      </c>
      <c r="AF50" s="11" t="s">
        <v>133</v>
      </c>
    </row>
    <row r="51" spans="1:32" s="9" customFormat="1" ht="31.5" customHeight="1" x14ac:dyDescent="0.25">
      <c r="A51" s="10" t="s">
        <v>338</v>
      </c>
      <c r="B51" s="12" t="s">
        <v>209</v>
      </c>
      <c r="C51" s="12" t="s">
        <v>340</v>
      </c>
      <c r="D51" s="13">
        <v>45250</v>
      </c>
      <c r="E51" s="11">
        <v>16655</v>
      </c>
      <c r="F51" s="57" t="s">
        <v>342</v>
      </c>
      <c r="G51" s="1">
        <v>413.66</v>
      </c>
      <c r="H51" s="12" t="s">
        <v>134</v>
      </c>
      <c r="I51" s="14">
        <v>5.5</v>
      </c>
      <c r="J51" s="59" t="s">
        <v>317</v>
      </c>
      <c r="K51" s="12" t="s">
        <v>345</v>
      </c>
      <c r="L51" s="11" t="s">
        <v>122</v>
      </c>
      <c r="M51" s="11" t="s">
        <v>318</v>
      </c>
      <c r="N51" s="11" t="s">
        <v>176</v>
      </c>
      <c r="O51" s="13">
        <v>45237</v>
      </c>
      <c r="P51" s="13" t="s">
        <v>347</v>
      </c>
      <c r="Q51" s="12" t="s">
        <v>173</v>
      </c>
      <c r="R51" s="12" t="s">
        <v>212</v>
      </c>
      <c r="S51" s="12" t="s">
        <v>319</v>
      </c>
      <c r="T51" s="20" t="s">
        <v>172</v>
      </c>
      <c r="U51" s="12">
        <v>116022157</v>
      </c>
      <c r="V51" s="1">
        <v>2275.13</v>
      </c>
      <c r="W51" s="1">
        <v>2275.13</v>
      </c>
      <c r="X51" s="41">
        <f t="shared" si="0"/>
        <v>0</v>
      </c>
      <c r="Y51" s="1">
        <v>0</v>
      </c>
      <c r="Z51" s="1">
        <v>0</v>
      </c>
      <c r="AA51" s="11" t="s">
        <v>229</v>
      </c>
      <c r="AB51" s="1">
        <v>0</v>
      </c>
      <c r="AC51" s="1">
        <f t="shared" si="2"/>
        <v>2275.13</v>
      </c>
      <c r="AD51" s="16" t="s">
        <v>348</v>
      </c>
      <c r="AE51" s="19" t="s">
        <v>350</v>
      </c>
      <c r="AF51" s="11" t="s">
        <v>133</v>
      </c>
    </row>
    <row r="52" spans="1:32" s="9" customFormat="1" ht="31.5" customHeight="1" thickBot="1" x14ac:dyDescent="0.3">
      <c r="A52" s="75" t="s">
        <v>339</v>
      </c>
      <c r="B52" s="15" t="s">
        <v>209</v>
      </c>
      <c r="C52" s="15" t="s">
        <v>341</v>
      </c>
      <c r="D52" s="76">
        <v>45250</v>
      </c>
      <c r="E52" s="18">
        <v>16655</v>
      </c>
      <c r="F52" s="77" t="s">
        <v>342</v>
      </c>
      <c r="G52" s="2">
        <v>413.66</v>
      </c>
      <c r="H52" s="15" t="s">
        <v>134</v>
      </c>
      <c r="I52" s="78">
        <v>5.5</v>
      </c>
      <c r="J52" s="79" t="s">
        <v>343</v>
      </c>
      <c r="K52" s="15" t="s">
        <v>346</v>
      </c>
      <c r="L52" s="18" t="s">
        <v>165</v>
      </c>
      <c r="M52" s="18" t="s">
        <v>312</v>
      </c>
      <c r="N52" s="18" t="s">
        <v>176</v>
      </c>
      <c r="O52" s="76">
        <v>45237</v>
      </c>
      <c r="P52" s="76" t="s">
        <v>347</v>
      </c>
      <c r="Q52" s="15" t="s">
        <v>173</v>
      </c>
      <c r="R52" s="15" t="s">
        <v>212</v>
      </c>
      <c r="S52" s="15" t="s">
        <v>319</v>
      </c>
      <c r="T52" s="80" t="s">
        <v>172</v>
      </c>
      <c r="U52" s="15">
        <v>116022158</v>
      </c>
      <c r="V52" s="2">
        <v>2275.13</v>
      </c>
      <c r="W52" s="2">
        <v>2275.13</v>
      </c>
      <c r="X52" s="41">
        <f t="shared" si="0"/>
        <v>0</v>
      </c>
      <c r="Y52" s="2">
        <v>0</v>
      </c>
      <c r="Z52" s="2">
        <v>0</v>
      </c>
      <c r="AA52" s="18" t="s">
        <v>229</v>
      </c>
      <c r="AB52" s="2">
        <v>0</v>
      </c>
      <c r="AC52" s="2">
        <f t="shared" si="2"/>
        <v>2275.13</v>
      </c>
      <c r="AD52" s="8" t="s">
        <v>348</v>
      </c>
      <c r="AE52" s="81" t="s">
        <v>349</v>
      </c>
      <c r="AF52" s="18" t="s">
        <v>133</v>
      </c>
    </row>
    <row r="53" spans="1:32" ht="13.5" thickBot="1" x14ac:dyDescent="0.3">
      <c r="A53" s="82" t="s">
        <v>117</v>
      </c>
      <c r="B53" s="83"/>
      <c r="C53" s="83"/>
      <c r="D53" s="83"/>
      <c r="E53" s="83"/>
      <c r="F53" s="84"/>
      <c r="G53" s="88">
        <f>SUM(G18:G52)</f>
        <v>17787.34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6"/>
      <c r="T53" s="86"/>
      <c r="U53" s="87"/>
      <c r="V53" s="88">
        <f>SUM(V18:V52)</f>
        <v>87833.63</v>
      </c>
      <c r="W53" s="88">
        <f>SUM(W18:W52)</f>
        <v>87833.63</v>
      </c>
      <c r="X53" s="88">
        <f>SUM(X18:X52)</f>
        <v>0</v>
      </c>
      <c r="Y53" s="88">
        <f>SUM(Y18:Y52)</f>
        <v>0</v>
      </c>
      <c r="Z53" s="88">
        <f>SUM(Z18:Z52)</f>
        <v>0</v>
      </c>
      <c r="AA53" s="89"/>
      <c r="AB53" s="88">
        <f>SUM(AB18:AB52)</f>
        <v>92301.52</v>
      </c>
      <c r="AC53" s="88">
        <f>SUM(AC18:AC52)</f>
        <v>180135.15</v>
      </c>
      <c r="AD53" s="90"/>
      <c r="AE53" s="90"/>
      <c r="AF53" s="91"/>
    </row>
    <row r="55" spans="1:32" s="65" customFormat="1" ht="15" x14ac:dyDescent="0.25">
      <c r="A55" s="64" t="s">
        <v>357</v>
      </c>
      <c r="E55" s="66"/>
      <c r="F55" s="67"/>
      <c r="G55" s="68"/>
      <c r="I55" s="69"/>
      <c r="J55" s="64"/>
      <c r="L55" s="70"/>
      <c r="M55" s="70"/>
      <c r="N55" s="70"/>
      <c r="S55" s="69"/>
      <c r="T55" s="69"/>
      <c r="U55" s="69"/>
      <c r="V55" s="68"/>
      <c r="W55" s="68"/>
      <c r="X55" s="68"/>
      <c r="Y55" s="68"/>
      <c r="Z55" s="68"/>
      <c r="AA55" s="70"/>
      <c r="AB55" s="68"/>
      <c r="AC55" s="68"/>
    </row>
    <row r="56" spans="1:32" s="65" customFormat="1" ht="15" x14ac:dyDescent="0.25">
      <c r="A56" s="71" t="s">
        <v>355</v>
      </c>
      <c r="B56" s="71"/>
      <c r="C56" s="71"/>
      <c r="D56" s="71"/>
      <c r="E56" s="71"/>
      <c r="F56" s="71"/>
      <c r="G56" s="71"/>
      <c r="H56" s="71"/>
      <c r="I56" s="71"/>
      <c r="J56" s="71"/>
      <c r="L56" s="70"/>
      <c r="M56" s="70"/>
      <c r="N56" s="70"/>
      <c r="S56" s="69"/>
      <c r="T56" s="69"/>
      <c r="U56" s="69"/>
      <c r="V56" s="68"/>
      <c r="W56" s="68"/>
      <c r="X56" s="68"/>
      <c r="Y56" s="68"/>
      <c r="Z56" s="68"/>
      <c r="AA56" s="70"/>
      <c r="AB56" s="68"/>
      <c r="AC56" s="68"/>
    </row>
    <row r="57" spans="1:32" s="65" customFormat="1" ht="15" x14ac:dyDescent="0.25">
      <c r="A57" s="64" t="s">
        <v>356</v>
      </c>
      <c r="B57" s="64"/>
      <c r="C57" s="64"/>
      <c r="D57" s="64"/>
      <c r="E57" s="72"/>
      <c r="F57" s="64"/>
      <c r="G57" s="73"/>
      <c r="H57" s="64"/>
      <c r="I57" s="74"/>
      <c r="J57" s="64"/>
      <c r="L57" s="70"/>
      <c r="M57" s="70"/>
      <c r="N57" s="70"/>
      <c r="S57" s="69"/>
      <c r="T57" s="69"/>
      <c r="U57" s="69"/>
      <c r="V57" s="68"/>
      <c r="W57" s="68"/>
      <c r="X57" s="68"/>
      <c r="Y57" s="68"/>
      <c r="Z57" s="68"/>
      <c r="AA57" s="70"/>
      <c r="AB57" s="68"/>
      <c r="AC57" s="68"/>
    </row>
    <row r="58" spans="1:32" x14ac:dyDescent="0.25">
      <c r="A58" s="60"/>
      <c r="B58" s="60"/>
      <c r="C58" s="60"/>
      <c r="D58" s="60"/>
      <c r="E58" s="61"/>
      <c r="F58" s="60"/>
      <c r="G58" s="62"/>
      <c r="H58" s="60"/>
      <c r="I58" s="63"/>
    </row>
    <row r="60" spans="1:32" x14ac:dyDescent="0.25">
      <c r="A60" s="3" t="s">
        <v>64</v>
      </c>
    </row>
    <row r="61" spans="1:32" x14ac:dyDescent="0.25">
      <c r="A61" s="5" t="s">
        <v>65</v>
      </c>
      <c r="B61" s="27" t="s">
        <v>73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32" ht="0.75" customHeight="1" x14ac:dyDescent="0.25">
      <c r="A62" s="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32" ht="3.75" hidden="1" customHeight="1" x14ac:dyDescent="0.25">
      <c r="A63" s="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32" ht="13.5" customHeight="1" x14ac:dyDescent="0.25">
      <c r="A64" s="5" t="s">
        <v>66</v>
      </c>
      <c r="B64" s="27" t="s">
        <v>74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27" hidden="1" x14ac:dyDescent="0.25">
      <c r="A65" s="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27" x14ac:dyDescent="0.25">
      <c r="A66" s="9"/>
      <c r="B66" s="27"/>
      <c r="C66" s="27"/>
      <c r="D66" s="27"/>
      <c r="E66" s="27"/>
      <c r="F66" s="27"/>
      <c r="G66" s="27"/>
      <c r="H66" s="28"/>
    </row>
    <row r="67" spans="1:27" x14ac:dyDescent="0.25">
      <c r="B67" s="9" t="s">
        <v>67</v>
      </c>
      <c r="C67" s="5" t="s">
        <v>68</v>
      </c>
      <c r="D67" s="5"/>
      <c r="E67" s="5"/>
      <c r="F67" s="5"/>
      <c r="G67" s="5"/>
      <c r="H67" s="9"/>
      <c r="N67" s="3"/>
      <c r="S67" s="3"/>
      <c r="T67" s="3"/>
      <c r="U67" s="3"/>
      <c r="AA67" s="3"/>
    </row>
    <row r="68" spans="1:27" x14ac:dyDescent="0.25">
      <c r="B68" s="9" t="s">
        <v>29</v>
      </c>
      <c r="C68" s="4" t="s">
        <v>75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  <c r="S68" s="3"/>
      <c r="T68" s="3"/>
      <c r="U68" s="3"/>
      <c r="AA68" s="3"/>
    </row>
    <row r="69" spans="1:27" x14ac:dyDescent="0.25">
      <c r="B69" s="9" t="s">
        <v>69</v>
      </c>
      <c r="C69" s="4" t="s">
        <v>76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  <c r="S69" s="3"/>
      <c r="T69" s="3"/>
      <c r="U69" s="3"/>
      <c r="AA69" s="3"/>
    </row>
    <row r="70" spans="1:27" x14ac:dyDescent="0.25">
      <c r="B70" s="9" t="s">
        <v>30</v>
      </c>
      <c r="C70" s="4" t="s">
        <v>77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  <c r="S70" s="3"/>
      <c r="T70" s="3"/>
      <c r="U70" s="3"/>
      <c r="AA70" s="3"/>
    </row>
    <row r="71" spans="1:27" x14ac:dyDescent="0.25">
      <c r="B71" s="9" t="s">
        <v>70</v>
      </c>
      <c r="C71" s="24" t="s">
        <v>78</v>
      </c>
      <c r="D71" s="24"/>
      <c r="G71" s="26"/>
      <c r="H71" s="24"/>
      <c r="K71" s="24"/>
      <c r="L71" s="28"/>
      <c r="M71" s="28"/>
      <c r="N71" s="3"/>
      <c r="S71" s="3"/>
      <c r="T71" s="3"/>
      <c r="U71" s="3"/>
      <c r="AA71" s="3"/>
    </row>
    <row r="72" spans="1:27" x14ac:dyDescent="0.25">
      <c r="B72" s="9" t="s">
        <v>32</v>
      </c>
      <c r="C72" s="4" t="s">
        <v>79</v>
      </c>
      <c r="D72" s="4"/>
      <c r="E72" s="4"/>
      <c r="F72" s="4"/>
      <c r="G72" s="4"/>
      <c r="H72" s="4"/>
      <c r="I72" s="4"/>
      <c r="J72" s="4"/>
      <c r="K72" s="4"/>
      <c r="L72" s="4"/>
      <c r="M72" s="28"/>
      <c r="N72" s="3"/>
      <c r="S72" s="3"/>
      <c r="T72" s="3"/>
      <c r="U72" s="3"/>
      <c r="AA72" s="3"/>
    </row>
    <row r="73" spans="1:27" x14ac:dyDescent="0.25">
      <c r="B73" s="9" t="s">
        <v>33</v>
      </c>
      <c r="C73" s="4" t="s">
        <v>87</v>
      </c>
      <c r="D73" s="4"/>
      <c r="E73" s="4"/>
      <c r="F73" s="4"/>
      <c r="G73" s="4"/>
      <c r="H73" s="4"/>
      <c r="I73" s="4"/>
      <c r="J73" s="4"/>
      <c r="K73" s="4"/>
      <c r="L73" s="4"/>
      <c r="M73" s="28"/>
      <c r="N73" s="3"/>
      <c r="S73" s="3"/>
      <c r="T73" s="3"/>
      <c r="U73" s="3"/>
      <c r="AA73" s="3"/>
    </row>
    <row r="74" spans="1:27" ht="15" customHeight="1" x14ac:dyDescent="0.25">
      <c r="B74" s="9" t="s">
        <v>34</v>
      </c>
      <c r="C74" s="27" t="s">
        <v>88</v>
      </c>
      <c r="D74" s="27"/>
      <c r="E74" s="27"/>
      <c r="F74" s="27"/>
      <c r="G74" s="27"/>
      <c r="H74" s="27"/>
      <c r="I74" s="27"/>
      <c r="J74" s="27"/>
      <c r="K74" s="28"/>
      <c r="L74" s="28"/>
      <c r="M74" s="28"/>
      <c r="N74" s="3"/>
      <c r="S74" s="3"/>
      <c r="T74" s="3"/>
      <c r="U74" s="3"/>
      <c r="AA74" s="3"/>
    </row>
    <row r="75" spans="1:27" x14ac:dyDescent="0.25">
      <c r="B75" s="9" t="s">
        <v>71</v>
      </c>
      <c r="C75" s="4" t="s">
        <v>83</v>
      </c>
      <c r="D75" s="4"/>
      <c r="E75" s="4"/>
      <c r="F75" s="4"/>
      <c r="G75" s="4"/>
      <c r="H75" s="4"/>
      <c r="I75" s="4"/>
      <c r="J75" s="4"/>
      <c r="N75" s="3"/>
      <c r="S75" s="3"/>
      <c r="T75" s="3"/>
      <c r="U75" s="3"/>
      <c r="AA75" s="3"/>
    </row>
    <row r="76" spans="1:27" x14ac:dyDescent="0.25">
      <c r="B76" s="9" t="s">
        <v>36</v>
      </c>
      <c r="C76" s="4" t="s">
        <v>89</v>
      </c>
      <c r="D76" s="4"/>
      <c r="E76" s="4"/>
      <c r="F76" s="4"/>
      <c r="G76" s="4"/>
      <c r="H76" s="24"/>
      <c r="N76" s="3"/>
      <c r="S76" s="3"/>
      <c r="T76" s="3"/>
      <c r="U76" s="3"/>
      <c r="AA76" s="3"/>
    </row>
    <row r="77" spans="1:27" x14ac:dyDescent="0.25">
      <c r="B77" s="9" t="s">
        <v>37</v>
      </c>
      <c r="C77" s="4" t="s">
        <v>90</v>
      </c>
      <c r="D77" s="4"/>
      <c r="E77" s="4"/>
      <c r="F77" s="4"/>
      <c r="G77" s="4"/>
      <c r="H77" s="24"/>
      <c r="N77" s="3"/>
      <c r="S77" s="3"/>
      <c r="T77" s="3"/>
      <c r="U77" s="3"/>
      <c r="AA77" s="3"/>
    </row>
    <row r="78" spans="1:27" x14ac:dyDescent="0.25">
      <c r="B78" s="9" t="s">
        <v>38</v>
      </c>
      <c r="C78" s="4" t="s">
        <v>84</v>
      </c>
      <c r="D78" s="4"/>
      <c r="E78" s="4"/>
      <c r="F78" s="4"/>
      <c r="G78" s="4"/>
      <c r="H78" s="4"/>
      <c r="I78" s="4"/>
      <c r="J78" s="4"/>
      <c r="N78" s="3"/>
      <c r="S78" s="3"/>
      <c r="T78" s="3"/>
      <c r="U78" s="3"/>
      <c r="AA78" s="3"/>
    </row>
    <row r="79" spans="1:27" x14ac:dyDescent="0.25">
      <c r="B79" s="9" t="s">
        <v>39</v>
      </c>
      <c r="C79" s="4" t="s">
        <v>85</v>
      </c>
      <c r="D79" s="4"/>
      <c r="E79" s="4"/>
      <c r="F79" s="4"/>
      <c r="G79" s="4"/>
      <c r="H79" s="4"/>
      <c r="I79" s="4"/>
      <c r="J79" s="4"/>
      <c r="N79" s="3"/>
      <c r="S79" s="3"/>
      <c r="T79" s="3"/>
      <c r="U79" s="3"/>
      <c r="AA79" s="3"/>
    </row>
    <row r="80" spans="1:27" x14ac:dyDescent="0.25">
      <c r="B80" s="9" t="s">
        <v>40</v>
      </c>
      <c r="C80" s="4" t="s">
        <v>86</v>
      </c>
      <c r="D80" s="4"/>
      <c r="E80" s="4"/>
      <c r="F80" s="4"/>
      <c r="G80" s="4"/>
      <c r="H80" s="4"/>
      <c r="I80" s="4"/>
      <c r="J80" s="4"/>
      <c r="N80" s="3"/>
      <c r="S80" s="3"/>
      <c r="T80" s="3"/>
      <c r="U80" s="3"/>
      <c r="AA80" s="3"/>
    </row>
    <row r="81" spans="2:27" x14ac:dyDescent="0.25">
      <c r="B81" s="9" t="s">
        <v>91</v>
      </c>
      <c r="C81" s="4" t="s">
        <v>92</v>
      </c>
      <c r="D81" s="4"/>
      <c r="E81" s="4"/>
      <c r="F81" s="4"/>
      <c r="G81" s="4"/>
      <c r="H81" s="4"/>
      <c r="I81" s="4"/>
      <c r="J81" s="4"/>
      <c r="N81" s="3"/>
      <c r="S81" s="3"/>
      <c r="T81" s="3"/>
      <c r="U81" s="3"/>
      <c r="AA81" s="3"/>
    </row>
    <row r="82" spans="2:27" x14ac:dyDescent="0.25">
      <c r="B82" s="9" t="s">
        <v>43</v>
      </c>
      <c r="C82" s="4" t="s">
        <v>93</v>
      </c>
      <c r="D82" s="4"/>
      <c r="E82" s="4"/>
      <c r="F82" s="4"/>
      <c r="G82" s="4"/>
      <c r="H82" s="4"/>
      <c r="I82" s="4"/>
      <c r="J82" s="4"/>
      <c r="N82" s="3"/>
      <c r="S82" s="3"/>
      <c r="T82" s="3"/>
      <c r="U82" s="3"/>
      <c r="AA82" s="3"/>
    </row>
    <row r="83" spans="2:27" x14ac:dyDescent="0.25">
      <c r="B83" s="9" t="s">
        <v>44</v>
      </c>
      <c r="C83" s="4" t="s">
        <v>94</v>
      </c>
      <c r="D83" s="4"/>
      <c r="E83" s="4"/>
      <c r="F83" s="4"/>
      <c r="G83" s="4"/>
      <c r="H83" s="4"/>
      <c r="I83" s="4"/>
      <c r="J83" s="4"/>
      <c r="M83" s="3"/>
      <c r="N83" s="3"/>
      <c r="S83" s="3"/>
      <c r="T83" s="3"/>
      <c r="U83" s="3"/>
      <c r="AA83" s="3"/>
    </row>
    <row r="84" spans="2:27" x14ac:dyDescent="0.25">
      <c r="B84" s="9" t="s">
        <v>45</v>
      </c>
      <c r="C84" s="4" t="s">
        <v>97</v>
      </c>
      <c r="D84" s="4"/>
      <c r="E84" s="4"/>
      <c r="F84" s="4"/>
      <c r="G84" s="4"/>
      <c r="H84" s="4"/>
      <c r="I84" s="4"/>
      <c r="J84" s="4"/>
      <c r="M84" s="3"/>
      <c r="N84" s="3"/>
      <c r="S84" s="3"/>
      <c r="T84" s="3"/>
      <c r="U84" s="3"/>
      <c r="AA84" s="3"/>
    </row>
    <row r="85" spans="2:27" x14ac:dyDescent="0.25">
      <c r="B85" s="9" t="s">
        <v>46</v>
      </c>
      <c r="C85" s="4" t="s">
        <v>98</v>
      </c>
      <c r="D85" s="4"/>
      <c r="E85" s="4"/>
      <c r="F85" s="4"/>
      <c r="G85" s="4"/>
      <c r="H85" s="4"/>
      <c r="I85" s="4"/>
      <c r="J85" s="4"/>
      <c r="M85" s="3"/>
      <c r="N85" s="3"/>
      <c r="S85" s="3"/>
      <c r="T85" s="3"/>
      <c r="U85" s="3"/>
      <c r="AA85" s="3"/>
    </row>
    <row r="86" spans="2:27" x14ac:dyDescent="0.25">
      <c r="B86" s="9" t="s">
        <v>59</v>
      </c>
      <c r="C86" s="4" t="s">
        <v>95</v>
      </c>
      <c r="D86" s="4"/>
      <c r="E86" s="4"/>
      <c r="F86" s="4"/>
      <c r="G86" s="4"/>
      <c r="H86" s="4"/>
      <c r="I86" s="4"/>
      <c r="M86" s="3"/>
      <c r="N86" s="3"/>
      <c r="S86" s="3"/>
      <c r="T86" s="3"/>
      <c r="U86" s="3"/>
      <c r="AA86" s="3"/>
    </row>
    <row r="87" spans="2:27" x14ac:dyDescent="0.25">
      <c r="B87" s="9" t="s">
        <v>47</v>
      </c>
      <c r="C87" s="4" t="s">
        <v>99</v>
      </c>
      <c r="D87" s="4"/>
      <c r="E87" s="4"/>
      <c r="F87" s="4"/>
      <c r="G87" s="4"/>
      <c r="H87" s="4"/>
      <c r="I87" s="4"/>
      <c r="J87" s="4"/>
      <c r="M87" s="3"/>
      <c r="N87" s="3"/>
      <c r="S87" s="3"/>
      <c r="T87" s="3"/>
      <c r="U87" s="3"/>
      <c r="AA87" s="3"/>
    </row>
    <row r="88" spans="2:27" x14ac:dyDescent="0.25">
      <c r="B88" s="9" t="s">
        <v>48</v>
      </c>
      <c r="C88" s="4" t="s">
        <v>100</v>
      </c>
      <c r="D88" s="4"/>
      <c r="E88" s="4"/>
      <c r="F88" s="4"/>
      <c r="G88" s="4"/>
      <c r="H88" s="4"/>
      <c r="I88" s="4"/>
      <c r="J88" s="4"/>
      <c r="M88" s="3"/>
      <c r="N88" s="3"/>
      <c r="S88" s="3"/>
      <c r="T88" s="3"/>
      <c r="U88" s="3"/>
      <c r="AA88" s="3"/>
    </row>
    <row r="89" spans="2:27" x14ac:dyDescent="0.25">
      <c r="B89" s="9" t="s">
        <v>49</v>
      </c>
      <c r="C89" s="3" t="s">
        <v>101</v>
      </c>
      <c r="H89" s="24"/>
      <c r="M89" s="3"/>
      <c r="N89" s="3"/>
      <c r="S89" s="3"/>
      <c r="T89" s="3"/>
      <c r="U89" s="3"/>
      <c r="AA89" s="3"/>
    </row>
    <row r="90" spans="2:27" x14ac:dyDescent="0.25">
      <c r="B90" s="9" t="s">
        <v>51</v>
      </c>
      <c r="C90" s="4" t="s">
        <v>102</v>
      </c>
      <c r="D90" s="4"/>
      <c r="E90" s="4"/>
      <c r="F90" s="4"/>
      <c r="G90" s="4"/>
      <c r="H90" s="4"/>
      <c r="I90" s="4"/>
      <c r="J90" s="4"/>
      <c r="M90" s="3"/>
      <c r="N90" s="3"/>
      <c r="S90" s="3"/>
      <c r="T90" s="3"/>
      <c r="U90" s="3"/>
      <c r="AA90" s="3"/>
    </row>
    <row r="91" spans="2:27" x14ac:dyDescent="0.25">
      <c r="B91" s="9" t="s">
        <v>60</v>
      </c>
      <c r="C91" s="24" t="s">
        <v>103</v>
      </c>
      <c r="D91" s="24"/>
      <c r="G91" s="26"/>
      <c r="H91" s="24"/>
      <c r="M91" s="3"/>
      <c r="N91" s="3"/>
      <c r="S91" s="3"/>
      <c r="T91" s="3"/>
      <c r="U91" s="3"/>
      <c r="AA91" s="3"/>
    </row>
    <row r="92" spans="2:27" x14ac:dyDescent="0.25">
      <c r="B92" s="9" t="s">
        <v>50</v>
      </c>
      <c r="C92" s="3" t="s">
        <v>112</v>
      </c>
      <c r="H92" s="24"/>
      <c r="M92" s="3"/>
      <c r="N92" s="3"/>
      <c r="S92" s="3"/>
      <c r="T92" s="3"/>
      <c r="U92" s="3"/>
      <c r="AA92" s="3"/>
    </row>
    <row r="93" spans="2:27" x14ac:dyDescent="0.25">
      <c r="B93" s="9" t="s">
        <v>52</v>
      </c>
      <c r="C93" s="3" t="s">
        <v>104</v>
      </c>
      <c r="H93" s="24"/>
      <c r="M93" s="3"/>
      <c r="N93" s="3"/>
      <c r="S93" s="3"/>
      <c r="T93" s="3"/>
      <c r="U93" s="3"/>
      <c r="AA93" s="3"/>
    </row>
    <row r="94" spans="2:27" x14ac:dyDescent="0.25">
      <c r="B94" s="9" t="s">
        <v>53</v>
      </c>
      <c r="C94" s="3" t="s">
        <v>105</v>
      </c>
      <c r="H94" s="24"/>
      <c r="M94" s="3"/>
      <c r="N94" s="3"/>
      <c r="S94" s="3"/>
      <c r="T94" s="3"/>
      <c r="U94" s="3"/>
      <c r="AA94" s="3"/>
    </row>
    <row r="95" spans="2:27" x14ac:dyDescent="0.25">
      <c r="B95" s="9" t="s">
        <v>61</v>
      </c>
      <c r="C95" s="4" t="s">
        <v>106</v>
      </c>
      <c r="D95" s="4"/>
      <c r="E95" s="4"/>
      <c r="F95" s="4"/>
      <c r="G95" s="4"/>
      <c r="H95" s="4"/>
      <c r="I95" s="4"/>
      <c r="J95" s="4"/>
      <c r="M95" s="3"/>
      <c r="N95" s="3"/>
      <c r="S95" s="3"/>
      <c r="T95" s="3"/>
      <c r="U95" s="3"/>
      <c r="AA95" s="3"/>
    </row>
    <row r="96" spans="2:27" x14ac:dyDescent="0.25">
      <c r="B96" s="9" t="s">
        <v>62</v>
      </c>
      <c r="C96" s="3" t="s">
        <v>72</v>
      </c>
      <c r="M96" s="3"/>
      <c r="N96" s="3"/>
      <c r="S96" s="3"/>
      <c r="T96" s="3"/>
      <c r="U96" s="3"/>
      <c r="AA96" s="3"/>
    </row>
    <row r="97" spans="2:27" x14ac:dyDescent="0.25">
      <c r="B97" s="9"/>
      <c r="C97" s="3" t="s">
        <v>107</v>
      </c>
      <c r="M97" s="3"/>
      <c r="N97" s="3"/>
      <c r="S97" s="3"/>
      <c r="T97" s="3"/>
      <c r="U97" s="3"/>
      <c r="AA97" s="3"/>
    </row>
    <row r="98" spans="2:27" x14ac:dyDescent="0.25">
      <c r="B98" s="9"/>
      <c r="C98" s="3" t="s">
        <v>108</v>
      </c>
      <c r="M98" s="3"/>
      <c r="N98" s="3"/>
      <c r="S98" s="3"/>
      <c r="T98" s="3"/>
      <c r="U98" s="3"/>
      <c r="AA98" s="3"/>
    </row>
    <row r="99" spans="2:27" x14ac:dyDescent="0.25">
      <c r="B99" s="5" t="s">
        <v>82</v>
      </c>
      <c r="C99" s="27" t="s">
        <v>109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3"/>
      <c r="S99" s="3"/>
      <c r="T99" s="3"/>
      <c r="U99" s="3"/>
      <c r="AA99" s="3"/>
    </row>
    <row r="100" spans="2:27" x14ac:dyDescent="0.25">
      <c r="B100" s="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"/>
      <c r="S100" s="3"/>
      <c r="T100" s="3"/>
      <c r="U100" s="3"/>
      <c r="AA100" s="3"/>
    </row>
  </sheetData>
  <mergeCells count="63">
    <mergeCell ref="A53:F53"/>
    <mergeCell ref="B99:B100"/>
    <mergeCell ref="C99:M100"/>
    <mergeCell ref="C72:L72"/>
    <mergeCell ref="C73:L73"/>
    <mergeCell ref="C79:J79"/>
    <mergeCell ref="C80:J80"/>
    <mergeCell ref="C81:J81"/>
    <mergeCell ref="C82:J82"/>
    <mergeCell ref="C83:J83"/>
    <mergeCell ref="C90:J90"/>
    <mergeCell ref="C95:J95"/>
    <mergeCell ref="C86:I86"/>
    <mergeCell ref="C85:J85"/>
    <mergeCell ref="C87:J87"/>
    <mergeCell ref="C88:J88"/>
    <mergeCell ref="C74:J74"/>
    <mergeCell ref="C75:J75"/>
    <mergeCell ref="C67:G67"/>
    <mergeCell ref="C68:M68"/>
    <mergeCell ref="C69:M69"/>
    <mergeCell ref="A61:A63"/>
    <mergeCell ref="B61:M63"/>
    <mergeCell ref="A64:A65"/>
    <mergeCell ref="B64:M65"/>
    <mergeCell ref="B66:G66"/>
    <mergeCell ref="AA15:AA16"/>
    <mergeCell ref="AB15:AB16"/>
    <mergeCell ref="V15:Z15"/>
    <mergeCell ref="C84:J84"/>
    <mergeCell ref="H15:H16"/>
    <mergeCell ref="C70:M70"/>
    <mergeCell ref="F15:F16"/>
    <mergeCell ref="B15:B16"/>
    <mergeCell ref="L15:L16"/>
    <mergeCell ref="K15:K16"/>
    <mergeCell ref="P15:P16"/>
    <mergeCell ref="A56:J56"/>
    <mergeCell ref="C76:G76"/>
    <mergeCell ref="C77:G77"/>
    <mergeCell ref="C78:J78"/>
    <mergeCell ref="T15:T16"/>
    <mergeCell ref="AF14:AF16"/>
    <mergeCell ref="B14:I14"/>
    <mergeCell ref="J15:J16"/>
    <mergeCell ref="Q15:Q16"/>
    <mergeCell ref="R15:R16"/>
    <mergeCell ref="C15:C16"/>
    <mergeCell ref="AD14:AE15"/>
    <mergeCell ref="D15:D16"/>
    <mergeCell ref="E15:E16"/>
    <mergeCell ref="I15:I16"/>
    <mergeCell ref="G15:G16"/>
    <mergeCell ref="M15:M16"/>
    <mergeCell ref="N15:N16"/>
    <mergeCell ref="O15:O16"/>
    <mergeCell ref="AC15:AC16"/>
    <mergeCell ref="S14:AC14"/>
    <mergeCell ref="A14:A17"/>
    <mergeCell ref="J14:N14"/>
    <mergeCell ref="O14:R14"/>
    <mergeCell ref="U15:U16"/>
    <mergeCell ref="S15:S16"/>
  </mergeCells>
  <phoneticPr fontId="3" type="noConversion"/>
  <pageMargins left="0.25" right="0.25" top="0.75" bottom="0.75" header="0.3" footer="0.3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SEMSA-FMS DIÁRIAS SERV DEZ 2023</vt:lpstr>
      <vt:lpstr>'SEMSA-FMS DIÁRIAS SERV DEZ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2017-02-02T18:18:11Z</cp:lastPrinted>
  <dcterms:created xsi:type="dcterms:W3CDTF">2013-10-11T22:14:02Z</dcterms:created>
  <dcterms:modified xsi:type="dcterms:W3CDTF">2024-02-28T18:43:46Z</dcterms:modified>
</cp:coreProperties>
</file>