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 tabRatio="801"/>
  </bookViews>
  <sheets>
    <sheet name="FMS DIÁRIAS SERVIDOR DEZ 2022" sheetId="1" r:id="rId1"/>
  </sheets>
  <definedNames>
    <definedName name="_xlnm.Print_Area" localSheetId="0">'FMS DIÁRIAS SERVIDOR DEZ 2022'!$A$1:$AF$51</definedName>
  </definedNames>
  <calcPr calcId="145621"/>
</workbook>
</file>

<file path=xl/calcChain.xml><?xml version="1.0" encoding="utf-8"?>
<calcChain xmlns="http://schemas.openxmlformats.org/spreadsheetml/2006/main">
  <c r="AC19" i="1" l="1"/>
  <c r="AC50" i="1"/>
  <c r="AB50" i="1"/>
  <c r="Z50" i="1"/>
  <c r="Y50" i="1"/>
  <c r="X50" i="1"/>
  <c r="W50" i="1"/>
  <c r="V50" i="1"/>
  <c r="G50" i="1"/>
  <c r="AC49" i="1" l="1"/>
  <c r="AC47" i="1"/>
  <c r="AC26" i="1"/>
  <c r="AC27" i="1"/>
  <c r="AC28" i="1"/>
  <c r="AC29" i="1"/>
  <c r="AC30" i="1"/>
  <c r="AC31" i="1"/>
  <c r="AC32" i="1"/>
  <c r="AC33" i="1"/>
  <c r="AC34" i="1"/>
  <c r="AC35" i="1"/>
  <c r="AC36" i="1"/>
  <c r="AC24" i="1"/>
  <c r="AC25" i="1"/>
  <c r="AC37" i="1"/>
  <c r="AC38" i="1"/>
  <c r="AC39" i="1"/>
  <c r="AC40" i="1"/>
  <c r="AC41" i="1"/>
  <c r="AC42" i="1"/>
  <c r="AC43" i="1"/>
  <c r="AC44" i="1"/>
  <c r="AC45" i="1"/>
  <c r="AC46" i="1"/>
  <c r="AC48" i="1"/>
  <c r="AC20" i="1" l="1"/>
  <c r="AC21" i="1"/>
  <c r="AC22" i="1"/>
  <c r="AC23" i="1"/>
</calcChain>
</file>

<file path=xl/sharedStrings.xml><?xml version="1.0" encoding="utf-8"?>
<sst xmlns="http://schemas.openxmlformats.org/spreadsheetml/2006/main" count="590" uniqueCount="268">
  <si>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</si>
  <si>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</si>
  <si>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</si>
  <si>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</si>
  <si>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</si>
  <si>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</si>
  <si>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</si>
  <si>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</si>
  <si>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</si>
  <si>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</si>
  <si>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</si>
  <si>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</si>
  <si>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</si>
  <si>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</si>
  <si>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</si>
  <si>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</si>
  <si>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</si>
  <si>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</si>
  <si>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</si>
  <si>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</si>
  <si>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</si>
  <si>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</si>
  <si>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</si>
  <si>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</si>
  <si>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>Situação quanto a aprovação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</si>
  <si>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</si>
  <si>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</si>
  <si>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</si>
  <si>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</si>
  <si>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</si>
  <si>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</si>
  <si>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</si>
  <si>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</si>
  <si>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</si>
  <si>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</si>
  <si>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</si>
  <si>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</si>
  <si>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</si>
  <si>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</si>
  <si>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</si>
  <si>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</si>
  <si>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</si>
  <si>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</si>
  <si>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</si>
  <si>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</si>
  <si>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</si>
  <si>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</si>
  <si>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</si>
  <si>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</si>
  <si>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</si>
  <si>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</si>
  <si>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</si>
  <si>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</si>
  <si>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</si>
  <si>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</si>
  <si>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</si>
  <si>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</si>
  <si>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</si>
  <si>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</si>
  <si>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</si>
  <si>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</si>
  <si>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Classe</t>
  </si>
  <si>
    <t>(x) = (u) - (v)</t>
  </si>
  <si>
    <t>(af)</t>
  </si>
  <si>
    <t>Classificação da Despesa</t>
  </si>
  <si>
    <t>RESOLUÇÃO Nº 87, DE 28 DE NOVEMBRO DE 2013 - TRIBUNAL DE CONTAS DO ESTADO DO ACRE</t>
  </si>
  <si>
    <t>Nº do contrato de fornecimento da passagem</t>
  </si>
  <si>
    <t>01</t>
  </si>
  <si>
    <t>Total</t>
  </si>
  <si>
    <t>(ac)= (v)+(ab)</t>
  </si>
  <si>
    <t>Nº do Protocolo</t>
  </si>
  <si>
    <t>TOTAL</t>
  </si>
  <si>
    <t>Aéreo</t>
  </si>
  <si>
    <t>031/2019</t>
  </si>
  <si>
    <t>33.90.33.00</t>
  </si>
  <si>
    <t>X</t>
  </si>
  <si>
    <t>02</t>
  </si>
  <si>
    <t>II</t>
  </si>
  <si>
    <t>Comissionado</t>
  </si>
  <si>
    <t>Diretora de Gestão</t>
  </si>
  <si>
    <t>03</t>
  </si>
  <si>
    <t>04</t>
  </si>
  <si>
    <t>05</t>
  </si>
  <si>
    <t>SHEILA ANDRADE VIEIRA</t>
  </si>
  <si>
    <t>MARIA ROSANGELA ROSAS DOS SANTOS</t>
  </si>
  <si>
    <t>713067-2</t>
  </si>
  <si>
    <t>Secretária Municipal de Saúde</t>
  </si>
  <si>
    <t>Gabinete</t>
  </si>
  <si>
    <t>RBR/SPO</t>
  </si>
  <si>
    <t>1.01</t>
  </si>
  <si>
    <t>20/05/2022</t>
  </si>
  <si>
    <t>BAIXA</t>
  </si>
  <si>
    <t>OF 071/2022</t>
  </si>
  <si>
    <t>III</t>
  </si>
  <si>
    <t>MARIA CLICIA MORENO DE ARAÚJO</t>
  </si>
  <si>
    <t>713118-2</t>
  </si>
  <si>
    <t>Diretora de Assistência à Saúde</t>
  </si>
  <si>
    <t>Diretoria de Assitência à Saúde</t>
  </si>
  <si>
    <t>OF 072/2022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</si>
  <si>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</si>
  <si>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</si>
  <si>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</si>
  <si>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</si>
  <si>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</si>
  <si>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</si>
  <si>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</si>
  <si>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</si>
  <si>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</si>
  <si>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</si>
  <si>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</si>
  <si>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</si>
  <si>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</si>
  <si>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</si>
  <si>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</si>
  <si>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</si>
  <si>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</si>
  <si>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</si>
  <si>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</si>
  <si>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</si>
  <si>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</si>
  <si>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</si>
  <si>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</si>
  <si>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</si>
  <si>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</si>
  <si>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11061/2022</t>
  </si>
  <si>
    <t>Colaborador Eventual</t>
  </si>
  <si>
    <t>Conselheiro Titutal</t>
  </si>
  <si>
    <t>Conselho Municipal de Saúde</t>
  </si>
  <si>
    <t>RBR/POA</t>
  </si>
  <si>
    <t>06/07/2022</t>
  </si>
  <si>
    <t>OF 107/2022</t>
  </si>
  <si>
    <t>FRANCISCO OLIVEIRA DA SILVA RIBEIRO</t>
  </si>
  <si>
    <t>FRANCISCO RAFAEL LOPES DA SILVA</t>
  </si>
  <si>
    <t>OF 108/2022</t>
  </si>
  <si>
    <t>MEMO 037/2022</t>
  </si>
  <si>
    <t>CURSO DE CAPACITAÇÃO DO PROGRAMA CALHANORTE</t>
  </si>
  <si>
    <t>FORUM SOCIAL DAS RESISTENCIAS</t>
  </si>
  <si>
    <t xml:space="preserve"> FORUM SOCIAL DAS RESISTENCIAS</t>
  </si>
  <si>
    <t>EXPOCENTER</t>
  </si>
  <si>
    <t>ANNIE CARLA LIMA DE OLIVEIRA</t>
  </si>
  <si>
    <t>703268-1</t>
  </si>
  <si>
    <t>Efetivo</t>
  </si>
  <si>
    <t>Chefe da Divisão de Projetos e Convênios</t>
  </si>
  <si>
    <t>Departamento de Planejamento Estratégico em Saúde</t>
  </si>
  <si>
    <t>RBR/CWB</t>
  </si>
  <si>
    <t>OF 073/2022</t>
  </si>
  <si>
    <t>AUCIRLEY QUINTELA DE SOUZA</t>
  </si>
  <si>
    <t>Chefe do Departamento</t>
  </si>
  <si>
    <t>OF 074/2022</t>
  </si>
  <si>
    <t>MEM-2022/00240</t>
  </si>
  <si>
    <t>OF-2022/00014</t>
  </si>
  <si>
    <t>VISITA TÉCNICA À SECRETARIA MUNICIPAL DE SAÚDE DE BOCA DO ACRE</t>
  </si>
  <si>
    <t>RBR/BDA</t>
  </si>
  <si>
    <t>Terrestre</t>
  </si>
  <si>
    <t>33.90.39.00</t>
  </si>
  <si>
    <t>034/2019</t>
  </si>
  <si>
    <t>06/06/2022</t>
  </si>
  <si>
    <t>OF 093/2022</t>
  </si>
  <si>
    <t>Diretoria de Gestão</t>
  </si>
  <si>
    <t>OF 094/2022</t>
  </si>
  <si>
    <t>JOÃO BATISTA DE SOUZA</t>
  </si>
  <si>
    <t>Motorista</t>
  </si>
  <si>
    <t>Divisão de Frotas e Abastecimento</t>
  </si>
  <si>
    <t>OF 096/2022</t>
  </si>
  <si>
    <t>RUAN HASSLER SANTIAGO DE MELO</t>
  </si>
  <si>
    <t>Assessor Técnico</t>
  </si>
  <si>
    <t>OF 095/2022</t>
  </si>
  <si>
    <t>OF-2022/00081</t>
  </si>
  <si>
    <t>2º FÓRUM NACIONAL DE EXCELENCIA EM GESTÃO DE CONTRATOS COM ORGANIZAÇÕES SOCIAIS</t>
  </si>
  <si>
    <t>RBR/FLN</t>
  </si>
  <si>
    <t>OF 105/2022</t>
  </si>
  <si>
    <t>OF 106/2022</t>
  </si>
  <si>
    <t>MEMO 168/2022</t>
  </si>
  <si>
    <t>CURSO DE EXECUÇÃO ORÇAMENTÁRIA, FINANCEIRA E CONTÁBIL DE FORMA INTEGRADA NA ADM PÚBLICA</t>
  </si>
  <si>
    <t>LUCIANO DOS SANTOS VILLACOSTA</t>
  </si>
  <si>
    <t>702457-1</t>
  </si>
  <si>
    <t>ANDRESSA FERNANDES JANUÁRIO</t>
  </si>
  <si>
    <t>Chefe da Divisão de Execução Orçamentária e Financeira</t>
  </si>
  <si>
    <t>Fundo Municipal de Saúde</t>
  </si>
  <si>
    <t>Chefe da Divisão de Contabilidade</t>
  </si>
  <si>
    <t>RBR/FOR</t>
  </si>
  <si>
    <t>27/07/2022</t>
  </si>
  <si>
    <t>OF 117/2022</t>
  </si>
  <si>
    <t>OF 116/2022</t>
  </si>
  <si>
    <t>OFI-2022/00106</t>
  </si>
  <si>
    <t>XXXVI CONGRESSO NACIONAL DO CONASEMS</t>
  </si>
  <si>
    <t>RBR/CGR</t>
  </si>
  <si>
    <t>OF 115/2022</t>
  </si>
  <si>
    <t>01/07/2022</t>
  </si>
  <si>
    <t>OF 120/2022</t>
  </si>
  <si>
    <t>DEVOLUÇÃO DE VALOR / BAIXA</t>
  </si>
  <si>
    <t>OFI-2022/00310</t>
  </si>
  <si>
    <t>VISITA TÉCNICA - PROJETO FARMÁCIA VIVA</t>
  </si>
  <si>
    <t>DAYAN DE ARAÚJO MARQUES</t>
  </si>
  <si>
    <t>RONALDO DALCOLMO</t>
  </si>
  <si>
    <t>Professor UFAC</t>
  </si>
  <si>
    <t>Chefe da Divisão de Material Médico</t>
  </si>
  <si>
    <t>Departamento de Assistência Farmacêutica</t>
  </si>
  <si>
    <t>Universidade Federal do Acre</t>
  </si>
  <si>
    <t>1.14</t>
  </si>
  <si>
    <t>31/08/2022</t>
  </si>
  <si>
    <t>OF 126/2022</t>
  </si>
  <si>
    <t>OF 125/2022</t>
  </si>
  <si>
    <t>OFI-2022/00330</t>
  </si>
  <si>
    <t>REUNIÃO ORDINÁRIA DO CONARES NO VI CONGRESSO DOS SECRETARIOS MUN. SAÚDE DE RONDÔNIA</t>
  </si>
  <si>
    <t>RBR/PVH</t>
  </si>
  <si>
    <t>CHRISTIAN DA SILVA FERREIRA</t>
  </si>
  <si>
    <t>20/09/2022</t>
  </si>
  <si>
    <t>OF 129/2022</t>
  </si>
  <si>
    <t>OF 130/2022</t>
  </si>
  <si>
    <t>OF 131/2022</t>
  </si>
  <si>
    <t>OFI-2022/00377</t>
  </si>
  <si>
    <t>SEMINÁRIO NACIONAL COM O TEMA: DESAFIOS DO FINANCIAMENTO DO SUS - DILEMAS E PERSPECTIVAS</t>
  </si>
  <si>
    <t>RBR/BSB</t>
  </si>
  <si>
    <t>OFI-2022/00594</t>
  </si>
  <si>
    <t>REUNIÃO ORDINÁRIA DO CONARES NO 8º CONGRESSO DAS SECRETARIAS MUNICIPAIS DE SAÚDE</t>
  </si>
  <si>
    <t>703067-2</t>
  </si>
  <si>
    <t>RBR/AJU</t>
  </si>
  <si>
    <t>21/11/2022</t>
  </si>
  <si>
    <t>OF 180/2022</t>
  </si>
  <si>
    <t>MEMO 106/2022</t>
  </si>
  <si>
    <t>I ENCONTRO DAS COMISSÕES INTERSETORIAIS DE SAÚDE DO TRABALHADOR E TRABALHADORA DA REGIÃO NORTE</t>
  </si>
  <si>
    <t>MAURO BEZERRA DO NASCIMENTO</t>
  </si>
  <si>
    <t>LUSLENE VASQUES DE OLIVEIRA</t>
  </si>
  <si>
    <t>RBR/MCP</t>
  </si>
  <si>
    <t>23/11/2022</t>
  </si>
  <si>
    <t>OF 184/2022</t>
  </si>
  <si>
    <t>OF 185/2022</t>
  </si>
  <si>
    <t>OFI-2022/00509</t>
  </si>
  <si>
    <t>SEMINÁRIO INTERNACIONAL "MIGRAÇÃO &amp; WASH" INTEGRANDO FRONTEIRAS</t>
  </si>
  <si>
    <t>LEANDRO SIQUEIRA DE SOUZA</t>
  </si>
  <si>
    <t>Diretor de Vigilancia em Saúde</t>
  </si>
  <si>
    <t>Diretoria de Vigilância em Saúde</t>
  </si>
  <si>
    <t>RBR/BRASILEIA</t>
  </si>
  <si>
    <t>17/11/2022</t>
  </si>
  <si>
    <t>OF 170/2022</t>
  </si>
  <si>
    <t>OF 179/2022</t>
  </si>
  <si>
    <t>OFI-2022/00711</t>
  </si>
  <si>
    <t>VISITA INSTITUCIONAL PARA CAPTAR RECURSOS PARA OS PROJETOS DA GESTÃO</t>
  </si>
  <si>
    <t>25/11/2022</t>
  </si>
  <si>
    <t>OF 186/2022</t>
  </si>
  <si>
    <t>OFI-2022/00772</t>
  </si>
  <si>
    <t>APRESENTAÇÃO DO PROJETO: FATORES CONDICIONANTES PARA INCIDENCIA DE DENGUE EM MUN. DE FRONTEIRA</t>
  </si>
  <si>
    <t>31</t>
  </si>
  <si>
    <t>OFI-2022/00794</t>
  </si>
  <si>
    <t>VIII CONGRESSO BRASILEIRO DE PREVENÇÃO E TRATAMENTO DE FERIDAS</t>
  </si>
  <si>
    <t>FRANCISCA IRENILCE COSTA DE SOUZA</t>
  </si>
  <si>
    <t>Técnica de Enfermagem</t>
  </si>
  <si>
    <t>Barral Y Barral</t>
  </si>
  <si>
    <t>RBR/GRU</t>
  </si>
  <si>
    <t>OFI-2022/00733</t>
  </si>
  <si>
    <t>57º CONGRESSO DA SOCIEDADE BRASILEIRA DE MEDICINA TROPICAL</t>
  </si>
  <si>
    <t>RBR/BEL</t>
  </si>
  <si>
    <t>08/12/2022</t>
  </si>
  <si>
    <t>OF 190/2022</t>
  </si>
  <si>
    <t>OF 191/2022</t>
  </si>
  <si>
    <t>28/03/2023</t>
  </si>
  <si>
    <t>OF 023/2023</t>
  </si>
  <si>
    <t>AGUARDANDO BAIXA</t>
  </si>
  <si>
    <t>07/07/2022</t>
  </si>
  <si>
    <t>PRESTAÇÃO DE CONTAS - EXERCÍCIO 2022</t>
  </si>
  <si>
    <r>
      <t xml:space="preserve">DATA DA ÚLTIMA ATUALIZAÇÃO: </t>
    </r>
    <r>
      <rPr>
        <b/>
        <sz val="11"/>
        <rFont val="Calibri"/>
        <family val="2"/>
        <scheme val="minor"/>
      </rPr>
      <t>29/03/2023</t>
    </r>
  </si>
  <si>
    <t>Manual de Referência - 9ª EDIÇÃO Anexos IV, VI, VII e VIII</t>
  </si>
  <si>
    <r>
      <t xml:space="preserve">NOME DO ÓRGÃO/FUNDO/ENTIDADE: </t>
    </r>
    <r>
      <rPr>
        <b/>
        <sz val="11"/>
        <rFont val="Calibri"/>
        <family val="2"/>
        <scheme val="minor"/>
      </rPr>
      <t>FUNDO MUNICIPAL DE SAÚDE - FMS</t>
    </r>
  </si>
  <si>
    <r>
      <t xml:space="preserve">MÊS/ANO (CUMULATIVO): </t>
    </r>
    <r>
      <rPr>
        <b/>
        <sz val="11"/>
        <rFont val="Calibri"/>
        <family val="2"/>
        <scheme val="minor"/>
      </rPr>
      <t>JANEIRO A DEZEMBRO/2022</t>
    </r>
  </si>
  <si>
    <t>Ações de regularização/ responsabilização</t>
  </si>
  <si>
    <t>Nome do responsável pela elaboração: LUCIANO DOS SANTOS VILLACOSTA</t>
  </si>
  <si>
    <t>Nome do titular do Órgão/Entidade/Fundo (no exercício do cargo): MAURO RONEY COSTA DA SILVA - COORDENADOR DE GESTÃO DO FUNDO MUNICIPAL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</si>
</sst>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44" fontId="5" fillId="0" borderId="1" xfId="2" applyFont="1" applyFill="1" applyBorder="1" applyAlignment="1">
      <alignment horizontal="left" vertical="center"/>
    </xf>
    <xf numFmtId="44" fontId="5" fillId="0" borderId="2" xfId="2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1" xfId="0" quotePrefix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4" fontId="5" fillId="0" borderId="0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44" fontId="4" fillId="0" borderId="0" xfId="2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3" xfId="0" quotePrefix="1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14" fontId="5" fillId="0" borderId="3" xfId="0" applyNumberFormat="1" applyFont="1" applyFill="1" applyBorder="1" applyAlignment="1">
      <alignment horizontal="left" vertical="center"/>
    </xf>
    <xf numFmtId="44" fontId="5" fillId="0" borderId="3" xfId="2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4" fontId="4" fillId="0" borderId="5" xfId="2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44" fontId="2" fillId="0" borderId="0" xfId="2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2" fontId="5" fillId="0" borderId="3" xfId="0" applyNumberFormat="1" applyFont="1" applyFill="1" applyBorder="1" applyAlignment="1">
      <alignment horizontal="center" vertical="center"/>
    </xf>
    <xf numFmtId="12" fontId="5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44" fontId="4" fillId="0" borderId="1" xfId="2" applyFont="1" applyFill="1" applyBorder="1" applyAlignment="1">
      <alignment horizontal="center" vertical="center"/>
    </xf>
    <xf numFmtId="49" fontId="5" fillId="0" borderId="2" xfId="0" quotePrefix="1" applyNumberFormat="1" applyFont="1" applyFill="1" applyBorder="1" applyAlignment="1">
      <alignment horizontal="left" vertical="center"/>
    </xf>
    <xf numFmtId="14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12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0" fontId="4" fillId="0" borderId="12" xfId="0" quotePrefix="1" applyFont="1" applyFill="1" applyBorder="1" applyAlignment="1">
      <alignment horizontal="center" vertical="center"/>
    </xf>
    <xf numFmtId="0" fontId="4" fillId="0" borderId="13" xfId="0" quotePrefix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43" fontId="4" fillId="0" borderId="15" xfId="1" applyFont="1" applyFill="1" applyBorder="1" applyAlignment="1">
      <alignment horizontal="left" vertical="center"/>
    </xf>
    <xf numFmtId="43" fontId="4" fillId="0" borderId="15" xfId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4" fontId="4" fillId="0" borderId="15" xfId="0" applyNumberFormat="1" applyFont="1" applyFill="1" applyBorder="1" applyAlignment="1">
      <alignment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</xdr:colOff>
      <xdr:row>0</xdr:row>
      <xdr:rowOff>0</xdr:rowOff>
    </xdr:from>
    <xdr:to>
      <xdr:col>1</xdr:col>
      <xdr:colOff>733426</xdr:colOff>
      <xdr:row>3</xdr:row>
      <xdr:rowOff>9525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" y="0"/>
          <a:ext cx="595314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showGridLines="0" tabSelected="1" zoomScaleNormal="100" zoomScaleSheetLayoutView="115" workbookViewId="0">
      <selection activeCell="AC22" sqref="AC22"/>
    </sheetView>
  </sheetViews>
  <sheetFormatPr defaultRowHeight="12.75" x14ac:dyDescent="0.25"/>
  <cols>
    <col min="1" max="1" width="5.7109375" style="19" customWidth="1"/>
    <col min="2" max="2" width="15.42578125" style="19" customWidth="1"/>
    <col min="3" max="3" width="8.5703125" style="19" customWidth="1"/>
    <col min="4" max="4" width="10.42578125" style="19" bestFit="1" customWidth="1"/>
    <col min="5" max="5" width="6" style="20" bestFit="1" customWidth="1"/>
    <col min="6" max="6" width="55.7109375" style="19" customWidth="1"/>
    <col min="7" max="7" width="14.140625" style="21" customWidth="1"/>
    <col min="8" max="8" width="8.7109375" style="56" customWidth="1"/>
    <col min="9" max="9" width="9.28515625" style="56" customWidth="1"/>
    <col min="10" max="10" width="33" style="23" bestFit="1" customWidth="1"/>
    <col min="11" max="11" width="8.5703125" style="19" bestFit="1" customWidth="1"/>
    <col min="12" max="12" width="12.28515625" style="20" bestFit="1" customWidth="1"/>
    <col min="13" max="13" width="28.5703125" style="20" bestFit="1" customWidth="1"/>
    <col min="14" max="14" width="26.28515625" style="20" customWidth="1"/>
    <col min="15" max="15" width="12.5703125" style="19" bestFit="1" customWidth="1"/>
    <col min="16" max="16" width="10.42578125" style="19" bestFit="1" customWidth="1"/>
    <col min="17" max="17" width="12.28515625" style="19" bestFit="1" customWidth="1"/>
    <col min="18" max="18" width="11" style="19" customWidth="1"/>
    <col min="19" max="19" width="12.85546875" style="19" customWidth="1"/>
    <col min="20" max="20" width="8.7109375" style="19" customWidth="1"/>
    <col min="21" max="21" width="14.5703125" style="19" customWidth="1"/>
    <col min="22" max="22" width="12.42578125" style="21" bestFit="1" customWidth="1"/>
    <col min="23" max="23" width="13.42578125" style="21" bestFit="1" customWidth="1"/>
    <col min="24" max="24" width="15" style="21" bestFit="1" customWidth="1"/>
    <col min="25" max="25" width="13.85546875" style="21" bestFit="1" customWidth="1"/>
    <col min="26" max="26" width="16.28515625" style="21" bestFit="1" customWidth="1"/>
    <col min="27" max="27" width="15.7109375" style="20" customWidth="1"/>
    <col min="28" max="28" width="14" style="21" bestFit="1" customWidth="1"/>
    <col min="29" max="29" width="13.5703125" style="21" bestFit="1" customWidth="1"/>
    <col min="30" max="30" width="10.42578125" style="19" bestFit="1" customWidth="1"/>
    <col min="31" max="31" width="15.7109375" style="19" customWidth="1"/>
    <col min="32" max="32" width="22" style="19" customWidth="1"/>
    <col min="33" max="16384" width="9.140625" style="19"/>
  </cols>
  <sheetData>
    <row r="1" spans="1:32" s="15" customFormat="1" ht="15" x14ac:dyDescent="0.25">
      <c r="A1" s="14"/>
      <c r="B1" s="14"/>
      <c r="C1" s="14"/>
      <c r="D1" s="14"/>
      <c r="E1" s="14"/>
      <c r="F1" s="14"/>
      <c r="G1" s="50"/>
      <c r="H1" s="52"/>
      <c r="I1" s="52"/>
      <c r="J1" s="16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50"/>
      <c r="W1" s="50"/>
      <c r="X1" s="50"/>
      <c r="Y1" s="50"/>
      <c r="Z1" s="50"/>
      <c r="AA1" s="14"/>
      <c r="AB1" s="50"/>
      <c r="AC1" s="50"/>
      <c r="AD1" s="14"/>
      <c r="AE1" s="14"/>
      <c r="AF1" s="14"/>
    </row>
    <row r="2" spans="1:32" s="15" customFormat="1" ht="15" x14ac:dyDescent="0.25">
      <c r="A2" s="14"/>
      <c r="B2" s="14"/>
      <c r="C2" s="14"/>
      <c r="D2" s="14"/>
      <c r="E2" s="14"/>
      <c r="F2" s="14"/>
      <c r="G2" s="50"/>
      <c r="H2" s="52"/>
      <c r="I2" s="52"/>
      <c r="J2" s="16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50"/>
      <c r="W2" s="50"/>
      <c r="X2" s="50"/>
      <c r="Y2" s="50"/>
      <c r="Z2" s="50"/>
      <c r="AA2" s="14"/>
      <c r="AB2" s="50"/>
      <c r="AC2" s="50"/>
      <c r="AD2" s="14"/>
      <c r="AE2" s="14"/>
      <c r="AF2" s="14"/>
    </row>
    <row r="3" spans="1:32" s="15" customFormat="1" ht="15" x14ac:dyDescent="0.25">
      <c r="A3" s="14"/>
      <c r="B3" s="14"/>
      <c r="C3" s="14"/>
      <c r="D3" s="14"/>
      <c r="E3" s="14"/>
      <c r="F3" s="14"/>
      <c r="G3" s="50"/>
      <c r="H3" s="52"/>
      <c r="I3" s="52"/>
      <c r="J3" s="16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50"/>
      <c r="W3" s="50"/>
      <c r="X3" s="50"/>
      <c r="Y3" s="50"/>
      <c r="Z3" s="50"/>
      <c r="AA3" s="14"/>
      <c r="AB3" s="50"/>
      <c r="AC3" s="50"/>
      <c r="AD3" s="14"/>
      <c r="AE3" s="14"/>
      <c r="AF3" s="14"/>
    </row>
    <row r="4" spans="1:32" s="17" customFormat="1" ht="15" x14ac:dyDescent="0.25">
      <c r="A4" s="16" t="s">
        <v>51</v>
      </c>
      <c r="B4" s="16"/>
      <c r="C4" s="16"/>
      <c r="D4" s="16"/>
      <c r="E4" s="16"/>
      <c r="F4" s="16"/>
      <c r="G4" s="51"/>
      <c r="H4" s="53"/>
      <c r="I4" s="53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51"/>
      <c r="W4" s="51"/>
      <c r="X4" s="51"/>
      <c r="Y4" s="51"/>
      <c r="Z4" s="51"/>
      <c r="AA4" s="16"/>
      <c r="AB4" s="51"/>
      <c r="AC4" s="51"/>
      <c r="AD4" s="16"/>
      <c r="AE4" s="16"/>
      <c r="AF4" s="16"/>
    </row>
    <row r="5" spans="1:32" s="15" customFormat="1" ht="15" x14ac:dyDescent="0.25">
      <c r="A5" s="14"/>
      <c r="B5" s="14"/>
      <c r="C5" s="14"/>
      <c r="D5" s="14"/>
      <c r="E5" s="14"/>
      <c r="F5" s="14"/>
      <c r="G5" s="50"/>
      <c r="H5" s="52"/>
      <c r="I5" s="52"/>
      <c r="J5" s="16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50"/>
      <c r="W5" s="50"/>
      <c r="X5" s="50"/>
      <c r="Y5" s="50"/>
      <c r="Z5" s="50"/>
      <c r="AA5" s="14"/>
      <c r="AB5" s="50"/>
      <c r="AC5" s="50"/>
      <c r="AD5" s="14"/>
      <c r="AE5" s="14"/>
      <c r="AF5" s="14"/>
    </row>
    <row r="6" spans="1:32" s="17" customFormat="1" ht="15" x14ac:dyDescent="0.25">
      <c r="A6" s="16" t="s">
        <v>260</v>
      </c>
      <c r="B6" s="16"/>
      <c r="C6" s="16"/>
      <c r="D6" s="16"/>
      <c r="E6" s="16"/>
      <c r="F6" s="16"/>
      <c r="G6" s="51"/>
      <c r="H6" s="53"/>
      <c r="I6" s="53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51"/>
      <c r="W6" s="51"/>
      <c r="X6" s="51"/>
      <c r="Y6" s="51"/>
      <c r="Z6" s="51"/>
      <c r="AA6" s="16"/>
      <c r="AB6" s="51"/>
      <c r="AC6" s="51"/>
      <c r="AD6" s="16"/>
      <c r="AE6" s="16"/>
      <c r="AF6" s="16"/>
    </row>
    <row r="7" spans="1:32" s="15" customFormat="1" ht="15" x14ac:dyDescent="0.25">
      <c r="A7" s="14" t="s">
        <v>65</v>
      </c>
      <c r="B7" s="14"/>
      <c r="C7" s="14"/>
      <c r="D7" s="14"/>
      <c r="E7" s="14"/>
      <c r="F7" s="14"/>
      <c r="G7" s="50"/>
      <c r="H7" s="52"/>
      <c r="I7" s="52"/>
      <c r="J7" s="16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50"/>
      <c r="W7" s="50"/>
      <c r="X7" s="50"/>
      <c r="Y7" s="50"/>
      <c r="Z7" s="50"/>
      <c r="AA7" s="14"/>
      <c r="AB7" s="50"/>
      <c r="AC7" s="50"/>
      <c r="AD7" s="14"/>
      <c r="AE7" s="14"/>
      <c r="AF7" s="14"/>
    </row>
    <row r="8" spans="1:32" s="15" customFormat="1" ht="15" x14ac:dyDescent="0.25">
      <c r="A8" s="14" t="s">
        <v>262</v>
      </c>
      <c r="B8" s="14"/>
      <c r="C8" s="14"/>
      <c r="D8" s="14"/>
      <c r="E8" s="14"/>
      <c r="F8" s="14"/>
      <c r="G8" s="50"/>
      <c r="H8" s="52"/>
      <c r="I8" s="52"/>
      <c r="J8" s="16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50"/>
      <c r="W8" s="50"/>
      <c r="X8" s="50"/>
      <c r="Y8" s="50"/>
      <c r="Z8" s="50"/>
      <c r="AA8" s="14"/>
      <c r="AB8" s="50"/>
      <c r="AC8" s="50"/>
      <c r="AD8" s="14"/>
      <c r="AE8" s="14"/>
      <c r="AF8" s="14"/>
    </row>
    <row r="9" spans="1:32" s="15" customFormat="1" ht="15" x14ac:dyDescent="0.25">
      <c r="A9" s="14"/>
      <c r="B9" s="14"/>
      <c r="C9" s="14"/>
      <c r="D9" s="14"/>
      <c r="E9" s="14"/>
      <c r="F9" s="14"/>
      <c r="G9" s="50"/>
      <c r="H9" s="52"/>
      <c r="I9" s="52"/>
      <c r="J9" s="16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50"/>
      <c r="W9" s="50"/>
      <c r="X9" s="50"/>
      <c r="Y9" s="50"/>
      <c r="Z9" s="50"/>
      <c r="AA9" s="14"/>
      <c r="AB9" s="50"/>
      <c r="AC9" s="50"/>
      <c r="AD9" s="14"/>
      <c r="AE9" s="14"/>
      <c r="AF9" s="14"/>
    </row>
    <row r="10" spans="1:32" s="15" customFormat="1" ht="15" x14ac:dyDescent="0.25">
      <c r="A10" s="14" t="s">
        <v>263</v>
      </c>
      <c r="B10" s="14"/>
      <c r="C10" s="14"/>
      <c r="D10" s="14"/>
      <c r="E10" s="14"/>
      <c r="F10" s="14"/>
      <c r="G10" s="50"/>
      <c r="H10" s="52"/>
      <c r="I10" s="52"/>
      <c r="J10" s="16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50"/>
      <c r="W10" s="50"/>
      <c r="X10" s="50"/>
      <c r="Y10" s="50"/>
      <c r="Z10" s="50"/>
      <c r="AA10" s="14"/>
      <c r="AB10" s="50"/>
      <c r="AC10" s="50"/>
      <c r="AD10" s="14"/>
      <c r="AE10" s="14"/>
      <c r="AF10" s="14"/>
    </row>
    <row r="11" spans="1:32" s="15" customFormat="1" ht="15" x14ac:dyDescent="0.25">
      <c r="A11" s="14" t="s">
        <v>264</v>
      </c>
      <c r="B11" s="14"/>
      <c r="C11" s="14"/>
      <c r="D11" s="14"/>
      <c r="E11" s="14"/>
      <c r="F11" s="14"/>
      <c r="G11" s="50"/>
      <c r="H11" s="52"/>
      <c r="I11" s="52"/>
      <c r="J11" s="16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50"/>
      <c r="W11" s="50"/>
      <c r="X11" s="50"/>
      <c r="Y11" s="50"/>
      <c r="Z11" s="50"/>
      <c r="AA11" s="14"/>
      <c r="AB11" s="50"/>
      <c r="AC11" s="50"/>
      <c r="AD11" s="14"/>
      <c r="AE11" s="14"/>
      <c r="AF11" s="14"/>
    </row>
    <row r="12" spans="1:32" s="15" customFormat="1" ht="15" x14ac:dyDescent="0.25">
      <c r="A12" s="14" t="s">
        <v>261</v>
      </c>
      <c r="B12" s="14"/>
      <c r="C12" s="14"/>
      <c r="D12" s="14"/>
      <c r="E12" s="14"/>
      <c r="F12" s="14"/>
      <c r="G12" s="50"/>
      <c r="H12" s="52"/>
      <c r="I12" s="52"/>
      <c r="J12" s="16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50"/>
      <c r="W12" s="50"/>
      <c r="X12" s="50"/>
      <c r="Y12" s="50"/>
      <c r="Z12" s="50"/>
      <c r="AA12" s="14"/>
      <c r="AB12" s="50"/>
      <c r="AC12" s="50"/>
      <c r="AD12" s="14"/>
      <c r="AE12" s="14"/>
      <c r="AF12" s="14"/>
    </row>
    <row r="13" spans="1:32" s="15" customFormat="1" ht="15" x14ac:dyDescent="0.25">
      <c r="A13" s="14"/>
      <c r="B13" s="14"/>
      <c r="C13" s="14"/>
      <c r="D13" s="14"/>
      <c r="E13" s="14"/>
      <c r="F13" s="14"/>
      <c r="G13" s="50"/>
      <c r="H13" s="52"/>
      <c r="I13" s="52"/>
      <c r="J13" s="16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50"/>
      <c r="W13" s="50"/>
      <c r="X13" s="50"/>
      <c r="Y13" s="50"/>
      <c r="Z13" s="50"/>
      <c r="AA13" s="14"/>
      <c r="AB13" s="50"/>
      <c r="AC13" s="50"/>
      <c r="AD13" s="14"/>
      <c r="AE13" s="14"/>
      <c r="AF13" s="14"/>
    </row>
    <row r="14" spans="1:32" s="15" customFormat="1" ht="15.75" thickBot="1" x14ac:dyDescent="0.3">
      <c r="A14" s="14" t="s">
        <v>60</v>
      </c>
      <c r="B14" s="14"/>
      <c r="C14" s="14"/>
      <c r="D14" s="14"/>
      <c r="E14" s="14"/>
      <c r="F14" s="14"/>
      <c r="G14" s="50"/>
      <c r="H14" s="52"/>
      <c r="I14" s="52"/>
      <c r="J14" s="16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50"/>
      <c r="W14" s="50"/>
      <c r="X14" s="50"/>
      <c r="Y14" s="50"/>
      <c r="Z14" s="50"/>
      <c r="AA14" s="14"/>
      <c r="AB14" s="50"/>
      <c r="AC14" s="50"/>
      <c r="AD14" s="14"/>
      <c r="AE14" s="14"/>
      <c r="AF14" s="14"/>
    </row>
    <row r="15" spans="1:32" x14ac:dyDescent="0.25">
      <c r="A15" s="38" t="s">
        <v>17</v>
      </c>
      <c r="B15" s="39" t="s">
        <v>0</v>
      </c>
      <c r="C15" s="39"/>
      <c r="D15" s="39"/>
      <c r="E15" s="39"/>
      <c r="F15" s="39"/>
      <c r="G15" s="39"/>
      <c r="H15" s="39"/>
      <c r="I15" s="39"/>
      <c r="J15" s="39" t="s">
        <v>26</v>
      </c>
      <c r="K15" s="39"/>
      <c r="L15" s="39"/>
      <c r="M15" s="39"/>
      <c r="N15" s="39"/>
      <c r="O15" s="39" t="s">
        <v>1</v>
      </c>
      <c r="P15" s="39"/>
      <c r="Q15" s="39"/>
      <c r="R15" s="39"/>
      <c r="S15" s="39" t="s">
        <v>2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40" t="s">
        <v>3</v>
      </c>
      <c r="AE15" s="40"/>
      <c r="AF15" s="41" t="s">
        <v>265</v>
      </c>
    </row>
    <row r="16" spans="1:32" x14ac:dyDescent="0.25">
      <c r="A16" s="42"/>
      <c r="B16" s="25" t="s">
        <v>70</v>
      </c>
      <c r="C16" s="27" t="s">
        <v>4</v>
      </c>
      <c r="D16" s="25" t="s">
        <v>5</v>
      </c>
      <c r="E16" s="27" t="s">
        <v>6</v>
      </c>
      <c r="F16" s="25" t="s">
        <v>15</v>
      </c>
      <c r="G16" s="28" t="s">
        <v>53</v>
      </c>
      <c r="H16" s="27" t="s">
        <v>61</v>
      </c>
      <c r="I16" s="27" t="s">
        <v>7</v>
      </c>
      <c r="J16" s="25" t="s">
        <v>8</v>
      </c>
      <c r="K16" s="25" t="s">
        <v>9</v>
      </c>
      <c r="L16" s="27" t="s">
        <v>25</v>
      </c>
      <c r="M16" s="27" t="s">
        <v>10</v>
      </c>
      <c r="N16" s="27" t="s">
        <v>11</v>
      </c>
      <c r="O16" s="25" t="s">
        <v>12</v>
      </c>
      <c r="P16" s="25" t="s">
        <v>13</v>
      </c>
      <c r="Q16" s="25" t="s">
        <v>18</v>
      </c>
      <c r="R16" s="27" t="s">
        <v>14</v>
      </c>
      <c r="S16" s="27" t="s">
        <v>64</v>
      </c>
      <c r="T16" s="27" t="s">
        <v>52</v>
      </c>
      <c r="U16" s="27" t="s">
        <v>19</v>
      </c>
      <c r="V16" s="60" t="s">
        <v>20</v>
      </c>
      <c r="W16" s="60"/>
      <c r="X16" s="60"/>
      <c r="Y16" s="60"/>
      <c r="Z16" s="60"/>
      <c r="AA16" s="27" t="s">
        <v>66</v>
      </c>
      <c r="AB16" s="28" t="s">
        <v>21</v>
      </c>
      <c r="AC16" s="28" t="s">
        <v>68</v>
      </c>
      <c r="AD16" s="26"/>
      <c r="AE16" s="26"/>
      <c r="AF16" s="43"/>
    </row>
    <row r="17" spans="1:32" ht="25.5" x14ac:dyDescent="0.25">
      <c r="A17" s="42"/>
      <c r="B17" s="25"/>
      <c r="C17" s="27"/>
      <c r="D17" s="25"/>
      <c r="E17" s="27"/>
      <c r="F17" s="25"/>
      <c r="G17" s="28"/>
      <c r="H17" s="27"/>
      <c r="I17" s="27"/>
      <c r="J17" s="25"/>
      <c r="K17" s="25"/>
      <c r="L17" s="27"/>
      <c r="M17" s="27"/>
      <c r="N17" s="27"/>
      <c r="O17" s="25"/>
      <c r="P17" s="25"/>
      <c r="Q17" s="25"/>
      <c r="R17" s="27"/>
      <c r="S17" s="27"/>
      <c r="T17" s="27"/>
      <c r="U17" s="27"/>
      <c r="V17" s="29" t="s">
        <v>22</v>
      </c>
      <c r="W17" s="29" t="s">
        <v>23</v>
      </c>
      <c r="X17" s="29" t="s">
        <v>16</v>
      </c>
      <c r="Y17" s="29" t="s">
        <v>27</v>
      </c>
      <c r="Z17" s="29" t="s">
        <v>28</v>
      </c>
      <c r="AA17" s="27"/>
      <c r="AB17" s="28"/>
      <c r="AC17" s="28"/>
      <c r="AD17" s="30" t="s">
        <v>5</v>
      </c>
      <c r="AE17" s="30" t="s">
        <v>24</v>
      </c>
      <c r="AF17" s="43"/>
    </row>
    <row r="18" spans="1:32" ht="13.5" thickBot="1" x14ac:dyDescent="0.3">
      <c r="A18" s="44"/>
      <c r="B18" s="45" t="s">
        <v>29</v>
      </c>
      <c r="C18" s="45" t="s">
        <v>54</v>
      </c>
      <c r="D18" s="45" t="s">
        <v>55</v>
      </c>
      <c r="E18" s="46" t="s">
        <v>30</v>
      </c>
      <c r="F18" s="45" t="s">
        <v>31</v>
      </c>
      <c r="G18" s="47" t="s">
        <v>32</v>
      </c>
      <c r="H18" s="45" t="s">
        <v>33</v>
      </c>
      <c r="I18" s="45" t="s">
        <v>34</v>
      </c>
      <c r="J18" s="45" t="s">
        <v>35</v>
      </c>
      <c r="K18" s="45" t="s">
        <v>36</v>
      </c>
      <c r="L18" s="46" t="s">
        <v>37</v>
      </c>
      <c r="M18" s="46" t="s">
        <v>38</v>
      </c>
      <c r="N18" s="46" t="s">
        <v>39</v>
      </c>
      <c r="O18" s="45" t="s">
        <v>40</v>
      </c>
      <c r="P18" s="45" t="s">
        <v>41</v>
      </c>
      <c r="Q18" s="45" t="s">
        <v>42</v>
      </c>
      <c r="R18" s="45" t="s">
        <v>43</v>
      </c>
      <c r="S18" s="45" t="s">
        <v>44</v>
      </c>
      <c r="T18" s="45" t="s">
        <v>45</v>
      </c>
      <c r="U18" s="45" t="s">
        <v>56</v>
      </c>
      <c r="V18" s="47" t="s">
        <v>46</v>
      </c>
      <c r="W18" s="47" t="s">
        <v>47</v>
      </c>
      <c r="X18" s="47" t="s">
        <v>62</v>
      </c>
      <c r="Y18" s="47" t="s">
        <v>49</v>
      </c>
      <c r="Z18" s="47" t="s">
        <v>57</v>
      </c>
      <c r="AA18" s="46" t="s">
        <v>48</v>
      </c>
      <c r="AB18" s="47" t="s">
        <v>50</v>
      </c>
      <c r="AC18" s="47" t="s">
        <v>69</v>
      </c>
      <c r="AD18" s="48" t="s">
        <v>58</v>
      </c>
      <c r="AE18" s="45" t="s">
        <v>59</v>
      </c>
      <c r="AF18" s="49" t="s">
        <v>63</v>
      </c>
    </row>
    <row r="19" spans="1:32" x14ac:dyDescent="0.25">
      <c r="A19" s="31" t="s">
        <v>67</v>
      </c>
      <c r="B19" s="32" t="s">
        <v>150</v>
      </c>
      <c r="C19" s="33">
        <v>106</v>
      </c>
      <c r="D19" s="34">
        <v>44676</v>
      </c>
      <c r="E19" s="32">
        <v>13270</v>
      </c>
      <c r="F19" s="32" t="s">
        <v>138</v>
      </c>
      <c r="G19" s="35">
        <v>689.43</v>
      </c>
      <c r="H19" s="54" t="s">
        <v>77</v>
      </c>
      <c r="I19" s="57">
        <v>3.5</v>
      </c>
      <c r="J19" s="59" t="s">
        <v>83</v>
      </c>
      <c r="K19" s="33" t="s">
        <v>85</v>
      </c>
      <c r="L19" s="32" t="s">
        <v>78</v>
      </c>
      <c r="M19" s="32" t="s">
        <v>86</v>
      </c>
      <c r="N19" s="32" t="s">
        <v>87</v>
      </c>
      <c r="O19" s="34">
        <v>44685</v>
      </c>
      <c r="P19" s="34">
        <v>44688</v>
      </c>
      <c r="Q19" s="33" t="s">
        <v>88</v>
      </c>
      <c r="R19" s="33" t="s">
        <v>72</v>
      </c>
      <c r="S19" s="33" t="s">
        <v>74</v>
      </c>
      <c r="T19" s="33" t="s">
        <v>89</v>
      </c>
      <c r="U19" s="33">
        <v>116020681</v>
      </c>
      <c r="V19" s="35">
        <v>2413.0100000000002</v>
      </c>
      <c r="W19" s="35">
        <v>2413.0100000000002</v>
      </c>
      <c r="X19" s="35">
        <v>2413.0100000000002</v>
      </c>
      <c r="Y19" s="35">
        <v>0</v>
      </c>
      <c r="Z19" s="35">
        <v>0</v>
      </c>
      <c r="AA19" s="32" t="s">
        <v>73</v>
      </c>
      <c r="AB19" s="35">
        <v>0</v>
      </c>
      <c r="AC19" s="35">
        <f>AB19+W19</f>
        <v>2413.0100000000002</v>
      </c>
      <c r="AD19" s="36" t="s">
        <v>90</v>
      </c>
      <c r="AE19" s="37" t="s">
        <v>92</v>
      </c>
      <c r="AF19" s="32" t="s">
        <v>91</v>
      </c>
    </row>
    <row r="20" spans="1:32" x14ac:dyDescent="0.25">
      <c r="A20" s="4" t="s">
        <v>76</v>
      </c>
      <c r="B20" s="5" t="s">
        <v>150</v>
      </c>
      <c r="C20" s="6">
        <v>107</v>
      </c>
      <c r="D20" s="7">
        <v>44676</v>
      </c>
      <c r="E20" s="5">
        <v>13270</v>
      </c>
      <c r="F20" s="5" t="s">
        <v>138</v>
      </c>
      <c r="G20" s="1">
        <v>689.43</v>
      </c>
      <c r="H20" s="55" t="s">
        <v>93</v>
      </c>
      <c r="I20" s="58">
        <v>3.5</v>
      </c>
      <c r="J20" s="12" t="s">
        <v>94</v>
      </c>
      <c r="K20" s="6" t="s">
        <v>95</v>
      </c>
      <c r="L20" s="5" t="s">
        <v>78</v>
      </c>
      <c r="M20" s="5" t="s">
        <v>96</v>
      </c>
      <c r="N20" s="5" t="s">
        <v>97</v>
      </c>
      <c r="O20" s="7">
        <v>44685</v>
      </c>
      <c r="P20" s="7">
        <v>44688</v>
      </c>
      <c r="Q20" s="6" t="s">
        <v>88</v>
      </c>
      <c r="R20" s="6" t="s">
        <v>72</v>
      </c>
      <c r="S20" s="6" t="s">
        <v>74</v>
      </c>
      <c r="T20" s="6" t="s">
        <v>89</v>
      </c>
      <c r="U20" s="6">
        <v>116020682</v>
      </c>
      <c r="V20" s="1">
        <v>2413.0100000000002</v>
      </c>
      <c r="W20" s="1">
        <v>2413.0100000000002</v>
      </c>
      <c r="X20" s="1">
        <v>2413.0100000000002</v>
      </c>
      <c r="Y20" s="1">
        <v>0</v>
      </c>
      <c r="Z20" s="1">
        <v>0</v>
      </c>
      <c r="AA20" s="5" t="s">
        <v>73</v>
      </c>
      <c r="AB20" s="1">
        <v>0</v>
      </c>
      <c r="AC20" s="1">
        <f t="shared" ref="AC19:AC22" si="0">AB20+W20</f>
        <v>2413.0100000000002</v>
      </c>
      <c r="AD20" s="8" t="s">
        <v>90</v>
      </c>
      <c r="AE20" s="9" t="s">
        <v>98</v>
      </c>
      <c r="AF20" s="5" t="s">
        <v>91</v>
      </c>
    </row>
    <row r="21" spans="1:32" ht="25.5" x14ac:dyDescent="0.25">
      <c r="A21" s="4" t="s">
        <v>80</v>
      </c>
      <c r="B21" s="6" t="s">
        <v>124</v>
      </c>
      <c r="C21" s="6">
        <v>110</v>
      </c>
      <c r="D21" s="7">
        <v>44676</v>
      </c>
      <c r="E21" s="5">
        <v>13270</v>
      </c>
      <c r="F21" s="5" t="s">
        <v>136</v>
      </c>
      <c r="G21" s="1">
        <v>413.66</v>
      </c>
      <c r="H21" s="55" t="s">
        <v>93</v>
      </c>
      <c r="I21" s="58">
        <v>6.5</v>
      </c>
      <c r="J21" s="9" t="s">
        <v>132</v>
      </c>
      <c r="K21" s="6" t="s">
        <v>75</v>
      </c>
      <c r="L21" s="5" t="s">
        <v>125</v>
      </c>
      <c r="M21" s="5" t="s">
        <v>126</v>
      </c>
      <c r="N21" s="5" t="s">
        <v>127</v>
      </c>
      <c r="O21" s="7">
        <v>44676</v>
      </c>
      <c r="P21" s="7">
        <v>44682</v>
      </c>
      <c r="Q21" s="6" t="s">
        <v>128</v>
      </c>
      <c r="R21" s="6" t="s">
        <v>72</v>
      </c>
      <c r="S21" s="6" t="s">
        <v>74</v>
      </c>
      <c r="T21" s="6" t="s">
        <v>89</v>
      </c>
      <c r="U21" s="6">
        <v>116020658</v>
      </c>
      <c r="V21" s="1">
        <v>2688.79</v>
      </c>
      <c r="W21" s="1">
        <v>2688.79</v>
      </c>
      <c r="X21" s="1">
        <v>2688.79</v>
      </c>
      <c r="Y21" s="1">
        <v>0</v>
      </c>
      <c r="Z21" s="1">
        <v>0</v>
      </c>
      <c r="AA21" s="5" t="s">
        <v>73</v>
      </c>
      <c r="AB21" s="1">
        <v>6991.56</v>
      </c>
      <c r="AC21" s="1">
        <f t="shared" si="0"/>
        <v>9680.35</v>
      </c>
      <c r="AD21" s="8" t="s">
        <v>129</v>
      </c>
      <c r="AE21" s="12" t="s">
        <v>130</v>
      </c>
      <c r="AF21" s="5" t="s">
        <v>91</v>
      </c>
    </row>
    <row r="22" spans="1:32" ht="25.5" x14ac:dyDescent="0.25">
      <c r="A22" s="4" t="s">
        <v>81</v>
      </c>
      <c r="B22" s="6" t="s">
        <v>124</v>
      </c>
      <c r="C22" s="6">
        <v>111</v>
      </c>
      <c r="D22" s="7">
        <v>44676</v>
      </c>
      <c r="E22" s="5">
        <v>13270</v>
      </c>
      <c r="F22" s="5" t="s">
        <v>137</v>
      </c>
      <c r="G22" s="1">
        <v>413.66</v>
      </c>
      <c r="H22" s="55" t="s">
        <v>93</v>
      </c>
      <c r="I22" s="58">
        <v>6.5</v>
      </c>
      <c r="J22" s="12" t="s">
        <v>131</v>
      </c>
      <c r="K22" s="6" t="s">
        <v>75</v>
      </c>
      <c r="L22" s="5" t="s">
        <v>125</v>
      </c>
      <c r="M22" s="5" t="s">
        <v>126</v>
      </c>
      <c r="N22" s="5" t="s">
        <v>127</v>
      </c>
      <c r="O22" s="7">
        <v>44676</v>
      </c>
      <c r="P22" s="7">
        <v>44682</v>
      </c>
      <c r="Q22" s="6" t="s">
        <v>128</v>
      </c>
      <c r="R22" s="6" t="s">
        <v>72</v>
      </c>
      <c r="S22" s="6" t="s">
        <v>74</v>
      </c>
      <c r="T22" s="13" t="s">
        <v>89</v>
      </c>
      <c r="U22" s="6">
        <v>116020657</v>
      </c>
      <c r="V22" s="1">
        <v>2688.79</v>
      </c>
      <c r="W22" s="1">
        <v>2688.79</v>
      </c>
      <c r="X22" s="1">
        <v>2688.79</v>
      </c>
      <c r="Y22" s="1">
        <v>0</v>
      </c>
      <c r="Z22" s="1">
        <v>0</v>
      </c>
      <c r="AA22" s="5" t="s">
        <v>73</v>
      </c>
      <c r="AB22" s="1">
        <v>6473.78</v>
      </c>
      <c r="AC22" s="1">
        <f t="shared" si="0"/>
        <v>9162.57</v>
      </c>
      <c r="AD22" s="8" t="s">
        <v>129</v>
      </c>
      <c r="AE22" s="12" t="s">
        <v>133</v>
      </c>
      <c r="AF22" s="5" t="s">
        <v>91</v>
      </c>
    </row>
    <row r="23" spans="1:32" ht="25.5" x14ac:dyDescent="0.25">
      <c r="A23" s="4" t="s">
        <v>82</v>
      </c>
      <c r="B23" s="6" t="s">
        <v>134</v>
      </c>
      <c r="C23" s="6">
        <v>136</v>
      </c>
      <c r="D23" s="7">
        <v>44693</v>
      </c>
      <c r="E23" s="5">
        <v>13283</v>
      </c>
      <c r="F23" s="5" t="s">
        <v>135</v>
      </c>
      <c r="G23" s="1">
        <v>413.66</v>
      </c>
      <c r="H23" s="55" t="s">
        <v>93</v>
      </c>
      <c r="I23" s="58">
        <v>7.5</v>
      </c>
      <c r="J23" s="12" t="s">
        <v>139</v>
      </c>
      <c r="K23" s="6" t="s">
        <v>140</v>
      </c>
      <c r="L23" s="5" t="s">
        <v>141</v>
      </c>
      <c r="M23" s="5" t="s">
        <v>142</v>
      </c>
      <c r="N23" s="5" t="s">
        <v>143</v>
      </c>
      <c r="O23" s="7">
        <v>44688</v>
      </c>
      <c r="P23" s="7">
        <v>44695</v>
      </c>
      <c r="Q23" s="6" t="s">
        <v>144</v>
      </c>
      <c r="R23" s="6" t="s">
        <v>72</v>
      </c>
      <c r="S23" s="6" t="s">
        <v>74</v>
      </c>
      <c r="T23" s="13" t="s">
        <v>89</v>
      </c>
      <c r="U23" s="6">
        <v>116020726</v>
      </c>
      <c r="V23" s="1">
        <v>3102.45</v>
      </c>
      <c r="W23" s="1">
        <v>3102.45</v>
      </c>
      <c r="X23" s="1">
        <v>3102.45</v>
      </c>
      <c r="Y23" s="1">
        <v>0</v>
      </c>
      <c r="Z23" s="1">
        <v>0</v>
      </c>
      <c r="AA23" s="5" t="s">
        <v>73</v>
      </c>
      <c r="AB23" s="1">
        <v>3897.04</v>
      </c>
      <c r="AC23" s="1">
        <f>AB23+W23</f>
        <v>6999.49</v>
      </c>
      <c r="AD23" s="8" t="s">
        <v>90</v>
      </c>
      <c r="AE23" s="12" t="s">
        <v>145</v>
      </c>
      <c r="AF23" s="5" t="s">
        <v>91</v>
      </c>
    </row>
    <row r="24" spans="1:32" ht="25.5" x14ac:dyDescent="0.25">
      <c r="A24" s="4" t="s">
        <v>99</v>
      </c>
      <c r="B24" s="6" t="s">
        <v>134</v>
      </c>
      <c r="C24" s="6">
        <v>135</v>
      </c>
      <c r="D24" s="7">
        <v>44693</v>
      </c>
      <c r="E24" s="5">
        <v>13283</v>
      </c>
      <c r="F24" s="5" t="s">
        <v>135</v>
      </c>
      <c r="G24" s="1">
        <v>413.66</v>
      </c>
      <c r="H24" s="55" t="s">
        <v>93</v>
      </c>
      <c r="I24" s="58">
        <v>7.5</v>
      </c>
      <c r="J24" s="12" t="s">
        <v>146</v>
      </c>
      <c r="K24" s="6" t="s">
        <v>140</v>
      </c>
      <c r="L24" s="5" t="s">
        <v>78</v>
      </c>
      <c r="M24" s="5" t="s">
        <v>147</v>
      </c>
      <c r="N24" s="5" t="s">
        <v>143</v>
      </c>
      <c r="O24" s="7">
        <v>44688</v>
      </c>
      <c r="P24" s="7">
        <v>44695</v>
      </c>
      <c r="Q24" s="6" t="s">
        <v>144</v>
      </c>
      <c r="R24" s="6" t="s">
        <v>72</v>
      </c>
      <c r="S24" s="6" t="s">
        <v>74</v>
      </c>
      <c r="T24" s="13" t="s">
        <v>89</v>
      </c>
      <c r="U24" s="6">
        <v>116020727</v>
      </c>
      <c r="V24" s="1">
        <v>3102.45</v>
      </c>
      <c r="W24" s="1">
        <v>3102.45</v>
      </c>
      <c r="X24" s="1">
        <v>3102.45</v>
      </c>
      <c r="Y24" s="1">
        <v>0</v>
      </c>
      <c r="Z24" s="1">
        <v>0</v>
      </c>
      <c r="AA24" s="5" t="s">
        <v>73</v>
      </c>
      <c r="AB24" s="1">
        <v>3897.04</v>
      </c>
      <c r="AC24" s="1">
        <f t="shared" ref="AC24:AC49" si="1">AB24+W24</f>
        <v>6999.49</v>
      </c>
      <c r="AD24" s="8" t="s">
        <v>90</v>
      </c>
      <c r="AE24" s="12" t="s">
        <v>148</v>
      </c>
      <c r="AF24" s="5" t="s">
        <v>91</v>
      </c>
    </row>
    <row r="25" spans="1:32" ht="25.5" x14ac:dyDescent="0.25">
      <c r="A25" s="4" t="s">
        <v>100</v>
      </c>
      <c r="B25" s="6" t="s">
        <v>149</v>
      </c>
      <c r="C25" s="6">
        <v>158</v>
      </c>
      <c r="D25" s="7">
        <v>44704</v>
      </c>
      <c r="E25" s="5">
        <v>13290</v>
      </c>
      <c r="F25" s="5" t="s">
        <v>151</v>
      </c>
      <c r="G25" s="1">
        <v>689.43</v>
      </c>
      <c r="H25" s="55" t="s">
        <v>77</v>
      </c>
      <c r="I25" s="58">
        <v>1.5</v>
      </c>
      <c r="J25" s="12" t="s">
        <v>83</v>
      </c>
      <c r="K25" s="6" t="s">
        <v>85</v>
      </c>
      <c r="L25" s="5" t="s">
        <v>78</v>
      </c>
      <c r="M25" s="5" t="s">
        <v>86</v>
      </c>
      <c r="N25" s="5" t="s">
        <v>87</v>
      </c>
      <c r="O25" s="7">
        <v>44705</v>
      </c>
      <c r="P25" s="7">
        <v>44706</v>
      </c>
      <c r="Q25" s="6" t="s">
        <v>152</v>
      </c>
      <c r="R25" s="6" t="s">
        <v>153</v>
      </c>
      <c r="S25" s="6" t="s">
        <v>154</v>
      </c>
      <c r="T25" s="13" t="s">
        <v>89</v>
      </c>
      <c r="U25" s="6">
        <v>116020750</v>
      </c>
      <c r="V25" s="1">
        <v>1034.1500000000001</v>
      </c>
      <c r="W25" s="1">
        <v>1034.1500000000001</v>
      </c>
      <c r="X25" s="1">
        <v>1034.1500000000001</v>
      </c>
      <c r="Y25" s="1">
        <v>0</v>
      </c>
      <c r="Z25" s="1">
        <v>0</v>
      </c>
      <c r="AA25" s="5" t="s">
        <v>155</v>
      </c>
      <c r="AB25" s="1">
        <v>0</v>
      </c>
      <c r="AC25" s="1">
        <f t="shared" si="1"/>
        <v>1034.1500000000001</v>
      </c>
      <c r="AD25" s="8" t="s">
        <v>156</v>
      </c>
      <c r="AE25" s="12" t="s">
        <v>157</v>
      </c>
      <c r="AF25" s="5" t="s">
        <v>91</v>
      </c>
    </row>
    <row r="26" spans="1:32" ht="25.5" x14ac:dyDescent="0.25">
      <c r="A26" s="4" t="s">
        <v>101</v>
      </c>
      <c r="B26" s="6" t="s">
        <v>149</v>
      </c>
      <c r="C26" s="6">
        <v>156</v>
      </c>
      <c r="D26" s="7">
        <v>44704</v>
      </c>
      <c r="E26" s="5">
        <v>13290</v>
      </c>
      <c r="F26" s="5" t="s">
        <v>151</v>
      </c>
      <c r="G26" s="1">
        <v>689.43</v>
      </c>
      <c r="H26" s="55" t="s">
        <v>93</v>
      </c>
      <c r="I26" s="58">
        <v>1.5</v>
      </c>
      <c r="J26" s="12" t="s">
        <v>84</v>
      </c>
      <c r="K26" s="6"/>
      <c r="L26" s="5" t="s">
        <v>78</v>
      </c>
      <c r="M26" s="5" t="s">
        <v>79</v>
      </c>
      <c r="N26" s="5" t="s">
        <v>158</v>
      </c>
      <c r="O26" s="7">
        <v>44705</v>
      </c>
      <c r="P26" s="7">
        <v>44706</v>
      </c>
      <c r="Q26" s="6" t="s">
        <v>152</v>
      </c>
      <c r="R26" s="6" t="s">
        <v>153</v>
      </c>
      <c r="S26" s="6" t="s">
        <v>154</v>
      </c>
      <c r="T26" s="13" t="s">
        <v>89</v>
      </c>
      <c r="U26" s="6">
        <v>116020751</v>
      </c>
      <c r="V26" s="1">
        <v>1034.1500000000001</v>
      </c>
      <c r="W26" s="1">
        <v>1034.1500000000001</v>
      </c>
      <c r="X26" s="1">
        <v>1034.1500000000001</v>
      </c>
      <c r="Y26" s="1">
        <v>0</v>
      </c>
      <c r="Z26" s="1">
        <v>0</v>
      </c>
      <c r="AA26" s="5" t="s">
        <v>155</v>
      </c>
      <c r="AB26" s="1">
        <v>0</v>
      </c>
      <c r="AC26" s="1">
        <f t="shared" si="1"/>
        <v>1034.1500000000001</v>
      </c>
      <c r="AD26" s="8" t="s">
        <v>156</v>
      </c>
      <c r="AE26" s="12" t="s">
        <v>159</v>
      </c>
      <c r="AF26" s="5" t="s">
        <v>91</v>
      </c>
    </row>
    <row r="27" spans="1:32" ht="25.5" x14ac:dyDescent="0.25">
      <c r="A27" s="4" t="s">
        <v>102</v>
      </c>
      <c r="B27" s="6" t="s">
        <v>149</v>
      </c>
      <c r="C27" s="6">
        <v>155</v>
      </c>
      <c r="D27" s="7">
        <v>44704</v>
      </c>
      <c r="E27" s="5">
        <v>13290</v>
      </c>
      <c r="F27" s="5" t="s">
        <v>151</v>
      </c>
      <c r="G27" s="1">
        <v>689.43</v>
      </c>
      <c r="H27" s="55" t="s">
        <v>93</v>
      </c>
      <c r="I27" s="58">
        <v>1.5</v>
      </c>
      <c r="J27" s="12" t="s">
        <v>160</v>
      </c>
      <c r="K27" s="6"/>
      <c r="L27" s="5" t="s">
        <v>141</v>
      </c>
      <c r="M27" s="5" t="s">
        <v>161</v>
      </c>
      <c r="N27" s="5" t="s">
        <v>162</v>
      </c>
      <c r="O27" s="7">
        <v>44705</v>
      </c>
      <c r="P27" s="7">
        <v>44706</v>
      </c>
      <c r="Q27" s="6" t="s">
        <v>152</v>
      </c>
      <c r="R27" s="6" t="s">
        <v>153</v>
      </c>
      <c r="S27" s="6" t="s">
        <v>154</v>
      </c>
      <c r="T27" s="13" t="s">
        <v>89</v>
      </c>
      <c r="U27" s="6">
        <v>116020753</v>
      </c>
      <c r="V27" s="1">
        <v>1034.1500000000001</v>
      </c>
      <c r="W27" s="1">
        <v>1034.1500000000001</v>
      </c>
      <c r="X27" s="1">
        <v>1034.1500000000001</v>
      </c>
      <c r="Y27" s="1">
        <v>0</v>
      </c>
      <c r="Z27" s="1">
        <v>0</v>
      </c>
      <c r="AA27" s="5" t="s">
        <v>155</v>
      </c>
      <c r="AB27" s="1">
        <v>0</v>
      </c>
      <c r="AC27" s="1">
        <f t="shared" si="1"/>
        <v>1034.1500000000001</v>
      </c>
      <c r="AD27" s="8" t="s">
        <v>156</v>
      </c>
      <c r="AE27" s="12" t="s">
        <v>163</v>
      </c>
      <c r="AF27" s="5" t="s">
        <v>91</v>
      </c>
    </row>
    <row r="28" spans="1:32" ht="25.5" x14ac:dyDescent="0.25">
      <c r="A28" s="4" t="s">
        <v>103</v>
      </c>
      <c r="B28" s="6" t="s">
        <v>149</v>
      </c>
      <c r="C28" s="6">
        <v>157</v>
      </c>
      <c r="D28" s="7">
        <v>44704</v>
      </c>
      <c r="E28" s="5">
        <v>13290</v>
      </c>
      <c r="F28" s="5" t="s">
        <v>151</v>
      </c>
      <c r="G28" s="1">
        <v>689.43</v>
      </c>
      <c r="H28" s="55" t="s">
        <v>93</v>
      </c>
      <c r="I28" s="58">
        <v>1.5</v>
      </c>
      <c r="J28" s="12" t="s">
        <v>164</v>
      </c>
      <c r="K28" s="6"/>
      <c r="L28" s="5" t="s">
        <v>78</v>
      </c>
      <c r="M28" s="5" t="s">
        <v>165</v>
      </c>
      <c r="N28" s="5" t="s">
        <v>158</v>
      </c>
      <c r="O28" s="7">
        <v>44705</v>
      </c>
      <c r="P28" s="7">
        <v>44706</v>
      </c>
      <c r="Q28" s="6" t="s">
        <v>152</v>
      </c>
      <c r="R28" s="6" t="s">
        <v>153</v>
      </c>
      <c r="S28" s="6" t="s">
        <v>154</v>
      </c>
      <c r="T28" s="13" t="s">
        <v>89</v>
      </c>
      <c r="U28" s="6">
        <v>116020752</v>
      </c>
      <c r="V28" s="1">
        <v>1034.1500000000001</v>
      </c>
      <c r="W28" s="1">
        <v>1034.1500000000001</v>
      </c>
      <c r="X28" s="1">
        <v>1034.1500000000001</v>
      </c>
      <c r="Y28" s="1">
        <v>0</v>
      </c>
      <c r="Z28" s="1">
        <v>0</v>
      </c>
      <c r="AA28" s="5" t="s">
        <v>155</v>
      </c>
      <c r="AB28" s="1">
        <v>0</v>
      </c>
      <c r="AC28" s="1">
        <f t="shared" si="1"/>
        <v>1034.1500000000001</v>
      </c>
      <c r="AD28" s="8" t="s">
        <v>156</v>
      </c>
      <c r="AE28" s="12" t="s">
        <v>166</v>
      </c>
      <c r="AF28" s="5" t="s">
        <v>91</v>
      </c>
    </row>
    <row r="29" spans="1:32" ht="25.5" x14ac:dyDescent="0.25">
      <c r="A29" s="4" t="s">
        <v>104</v>
      </c>
      <c r="B29" s="6" t="s">
        <v>167</v>
      </c>
      <c r="C29" s="6">
        <v>182</v>
      </c>
      <c r="D29" s="7">
        <v>44712</v>
      </c>
      <c r="E29" s="5">
        <v>13296</v>
      </c>
      <c r="F29" s="5" t="s">
        <v>168</v>
      </c>
      <c r="G29" s="1">
        <v>689.43</v>
      </c>
      <c r="H29" s="55" t="s">
        <v>77</v>
      </c>
      <c r="I29" s="58">
        <v>4.5</v>
      </c>
      <c r="J29" s="12" t="s">
        <v>83</v>
      </c>
      <c r="K29" s="6" t="s">
        <v>85</v>
      </c>
      <c r="L29" s="5" t="s">
        <v>78</v>
      </c>
      <c r="M29" s="5" t="s">
        <v>86</v>
      </c>
      <c r="N29" s="5" t="s">
        <v>87</v>
      </c>
      <c r="O29" s="7">
        <v>44738</v>
      </c>
      <c r="P29" s="7">
        <v>44742</v>
      </c>
      <c r="Q29" s="6" t="s">
        <v>169</v>
      </c>
      <c r="R29" s="6" t="s">
        <v>72</v>
      </c>
      <c r="S29" s="6" t="s">
        <v>74</v>
      </c>
      <c r="T29" s="13" t="s">
        <v>89</v>
      </c>
      <c r="U29" s="6">
        <v>116020790</v>
      </c>
      <c r="V29" s="1">
        <v>3102.44</v>
      </c>
      <c r="W29" s="1">
        <v>3102.44</v>
      </c>
      <c r="X29" s="1">
        <v>3102.44</v>
      </c>
      <c r="Y29" s="1">
        <v>0</v>
      </c>
      <c r="Z29" s="1">
        <v>0</v>
      </c>
      <c r="AA29" s="5" t="s">
        <v>73</v>
      </c>
      <c r="AB29" s="1">
        <v>0</v>
      </c>
      <c r="AC29" s="1">
        <f t="shared" si="1"/>
        <v>3102.44</v>
      </c>
      <c r="AD29" s="8" t="s">
        <v>129</v>
      </c>
      <c r="AE29" s="12" t="s">
        <v>170</v>
      </c>
      <c r="AF29" s="5" t="s">
        <v>91</v>
      </c>
    </row>
    <row r="30" spans="1:32" ht="25.5" x14ac:dyDescent="0.25">
      <c r="A30" s="4" t="s">
        <v>105</v>
      </c>
      <c r="B30" s="6" t="s">
        <v>167</v>
      </c>
      <c r="C30" s="6">
        <v>183</v>
      </c>
      <c r="D30" s="7">
        <v>44712</v>
      </c>
      <c r="E30" s="5">
        <v>13296</v>
      </c>
      <c r="F30" s="5" t="s">
        <v>168</v>
      </c>
      <c r="G30" s="1">
        <v>689.43</v>
      </c>
      <c r="H30" s="55" t="s">
        <v>93</v>
      </c>
      <c r="I30" s="58">
        <v>4.5</v>
      </c>
      <c r="J30" s="12" t="s">
        <v>84</v>
      </c>
      <c r="K30" s="6"/>
      <c r="L30" s="5" t="s">
        <v>78</v>
      </c>
      <c r="M30" s="5" t="s">
        <v>79</v>
      </c>
      <c r="N30" s="5" t="s">
        <v>158</v>
      </c>
      <c r="O30" s="7">
        <v>44738</v>
      </c>
      <c r="P30" s="7">
        <v>44742</v>
      </c>
      <c r="Q30" s="6" t="s">
        <v>169</v>
      </c>
      <c r="R30" s="6" t="s">
        <v>72</v>
      </c>
      <c r="S30" s="6" t="s">
        <v>74</v>
      </c>
      <c r="T30" s="13" t="s">
        <v>89</v>
      </c>
      <c r="U30" s="6">
        <v>116020791</v>
      </c>
      <c r="V30" s="1">
        <v>3102.44</v>
      </c>
      <c r="W30" s="1">
        <v>3102.44</v>
      </c>
      <c r="X30" s="1">
        <v>3102.44</v>
      </c>
      <c r="Y30" s="1">
        <v>0</v>
      </c>
      <c r="Z30" s="1">
        <v>0</v>
      </c>
      <c r="AA30" s="5" t="s">
        <v>73</v>
      </c>
      <c r="AB30" s="1">
        <v>0</v>
      </c>
      <c r="AC30" s="1">
        <f t="shared" si="1"/>
        <v>3102.44</v>
      </c>
      <c r="AD30" s="8" t="s">
        <v>129</v>
      </c>
      <c r="AE30" s="12" t="s">
        <v>171</v>
      </c>
      <c r="AF30" s="5" t="s">
        <v>91</v>
      </c>
    </row>
    <row r="31" spans="1:32" ht="25.5" x14ac:dyDescent="0.25">
      <c r="A31" s="4" t="s">
        <v>106</v>
      </c>
      <c r="B31" s="6" t="s">
        <v>172</v>
      </c>
      <c r="C31" s="6">
        <v>211</v>
      </c>
      <c r="D31" s="7">
        <v>44732</v>
      </c>
      <c r="E31" s="5">
        <v>13308</v>
      </c>
      <c r="F31" s="5" t="s">
        <v>173</v>
      </c>
      <c r="G31" s="1">
        <v>413.66</v>
      </c>
      <c r="H31" s="55" t="s">
        <v>93</v>
      </c>
      <c r="I31" s="58">
        <v>5.5</v>
      </c>
      <c r="J31" s="12" t="s">
        <v>174</v>
      </c>
      <c r="K31" s="6" t="s">
        <v>175</v>
      </c>
      <c r="L31" s="5" t="s">
        <v>141</v>
      </c>
      <c r="M31" s="5" t="s">
        <v>177</v>
      </c>
      <c r="N31" s="5" t="s">
        <v>178</v>
      </c>
      <c r="O31" s="7">
        <v>44753</v>
      </c>
      <c r="P31" s="7">
        <v>44758</v>
      </c>
      <c r="Q31" s="6" t="s">
        <v>180</v>
      </c>
      <c r="R31" s="6" t="s">
        <v>72</v>
      </c>
      <c r="S31" s="6" t="s">
        <v>74</v>
      </c>
      <c r="T31" s="13" t="s">
        <v>89</v>
      </c>
      <c r="U31" s="6">
        <v>116020864</v>
      </c>
      <c r="V31" s="1">
        <v>2275.13</v>
      </c>
      <c r="W31" s="1">
        <v>2275.13</v>
      </c>
      <c r="X31" s="1">
        <v>2275.13</v>
      </c>
      <c r="Y31" s="1">
        <v>0</v>
      </c>
      <c r="Z31" s="1">
        <v>0</v>
      </c>
      <c r="AA31" s="5" t="s">
        <v>73</v>
      </c>
      <c r="AB31" s="1">
        <v>1943.15</v>
      </c>
      <c r="AC31" s="1">
        <f t="shared" si="1"/>
        <v>4218.2800000000007</v>
      </c>
      <c r="AD31" s="8" t="s">
        <v>181</v>
      </c>
      <c r="AE31" s="12" t="s">
        <v>182</v>
      </c>
      <c r="AF31" s="5" t="s">
        <v>91</v>
      </c>
    </row>
    <row r="32" spans="1:32" ht="25.5" x14ac:dyDescent="0.25">
      <c r="A32" s="4" t="s">
        <v>107</v>
      </c>
      <c r="B32" s="6" t="s">
        <v>172</v>
      </c>
      <c r="C32" s="6">
        <v>212</v>
      </c>
      <c r="D32" s="7">
        <v>44732</v>
      </c>
      <c r="E32" s="5">
        <v>13308</v>
      </c>
      <c r="F32" s="5" t="s">
        <v>173</v>
      </c>
      <c r="G32" s="1">
        <v>413.66</v>
      </c>
      <c r="H32" s="55" t="s">
        <v>93</v>
      </c>
      <c r="I32" s="58">
        <v>5.5</v>
      </c>
      <c r="J32" s="12" t="s">
        <v>176</v>
      </c>
      <c r="K32" s="6"/>
      <c r="L32" s="5" t="s">
        <v>78</v>
      </c>
      <c r="M32" s="5" t="s">
        <v>179</v>
      </c>
      <c r="N32" s="5" t="s">
        <v>178</v>
      </c>
      <c r="O32" s="7">
        <v>44753</v>
      </c>
      <c r="P32" s="7">
        <v>44758</v>
      </c>
      <c r="Q32" s="6" t="s">
        <v>180</v>
      </c>
      <c r="R32" s="6" t="s">
        <v>72</v>
      </c>
      <c r="S32" s="6" t="s">
        <v>74</v>
      </c>
      <c r="T32" s="13" t="s">
        <v>89</v>
      </c>
      <c r="U32" s="6">
        <v>116020865</v>
      </c>
      <c r="V32" s="1">
        <v>2275.13</v>
      </c>
      <c r="W32" s="1">
        <v>2275.13</v>
      </c>
      <c r="X32" s="1">
        <v>2275.13</v>
      </c>
      <c r="Y32" s="1">
        <v>0</v>
      </c>
      <c r="Z32" s="1">
        <v>0</v>
      </c>
      <c r="AA32" s="5" t="s">
        <v>73</v>
      </c>
      <c r="AB32" s="1">
        <v>1943.15</v>
      </c>
      <c r="AC32" s="1">
        <f t="shared" si="1"/>
        <v>4218.2800000000007</v>
      </c>
      <c r="AD32" s="8" t="s">
        <v>181</v>
      </c>
      <c r="AE32" s="12" t="s">
        <v>183</v>
      </c>
      <c r="AF32" s="5" t="s">
        <v>91</v>
      </c>
    </row>
    <row r="33" spans="1:32" x14ac:dyDescent="0.25">
      <c r="A33" s="4" t="s">
        <v>108</v>
      </c>
      <c r="B33" s="6" t="s">
        <v>184</v>
      </c>
      <c r="C33" s="6">
        <v>346</v>
      </c>
      <c r="D33" s="7">
        <v>44749</v>
      </c>
      <c r="E33" s="5">
        <v>13321</v>
      </c>
      <c r="F33" s="5" t="s">
        <v>185</v>
      </c>
      <c r="G33" s="1">
        <v>413.66</v>
      </c>
      <c r="H33" s="55" t="s">
        <v>93</v>
      </c>
      <c r="I33" s="58">
        <v>6.5</v>
      </c>
      <c r="J33" s="12" t="s">
        <v>84</v>
      </c>
      <c r="K33" s="6"/>
      <c r="L33" s="5" t="s">
        <v>78</v>
      </c>
      <c r="M33" s="5" t="s">
        <v>79</v>
      </c>
      <c r="N33" s="5" t="s">
        <v>158</v>
      </c>
      <c r="O33" s="7">
        <v>44753</v>
      </c>
      <c r="P33" s="7">
        <v>44759</v>
      </c>
      <c r="Q33" s="6" t="s">
        <v>186</v>
      </c>
      <c r="R33" s="6" t="s">
        <v>72</v>
      </c>
      <c r="S33" s="6" t="s">
        <v>74</v>
      </c>
      <c r="T33" s="13" t="s">
        <v>89</v>
      </c>
      <c r="U33" s="6">
        <v>116020868</v>
      </c>
      <c r="V33" s="1">
        <v>4481.3</v>
      </c>
      <c r="W33" s="1">
        <v>4481.3</v>
      </c>
      <c r="X33" s="1">
        <v>4481.3</v>
      </c>
      <c r="Y33" s="1">
        <v>0</v>
      </c>
      <c r="Z33" s="1">
        <v>0</v>
      </c>
      <c r="AA33" s="5" t="s">
        <v>73</v>
      </c>
      <c r="AB33" s="1">
        <v>5944.74</v>
      </c>
      <c r="AC33" s="1">
        <f t="shared" si="1"/>
        <v>10426.040000000001</v>
      </c>
      <c r="AD33" s="8" t="s">
        <v>181</v>
      </c>
      <c r="AE33" s="12" t="s">
        <v>187</v>
      </c>
      <c r="AF33" s="5" t="s">
        <v>91</v>
      </c>
    </row>
    <row r="34" spans="1:32" ht="25.5" x14ac:dyDescent="0.25">
      <c r="A34" s="4" t="s">
        <v>109</v>
      </c>
      <c r="B34" s="6" t="s">
        <v>184</v>
      </c>
      <c r="C34" s="6">
        <v>347</v>
      </c>
      <c r="D34" s="7">
        <v>44749</v>
      </c>
      <c r="E34" s="5">
        <v>13321</v>
      </c>
      <c r="F34" s="5" t="s">
        <v>185</v>
      </c>
      <c r="G34" s="1">
        <v>413.66</v>
      </c>
      <c r="H34" s="55" t="s">
        <v>77</v>
      </c>
      <c r="I34" s="58">
        <v>6.5</v>
      </c>
      <c r="J34" s="12" t="s">
        <v>83</v>
      </c>
      <c r="K34" s="6" t="s">
        <v>85</v>
      </c>
      <c r="L34" s="5" t="s">
        <v>78</v>
      </c>
      <c r="M34" s="5" t="s">
        <v>86</v>
      </c>
      <c r="N34" s="5" t="s">
        <v>87</v>
      </c>
      <c r="O34" s="7">
        <v>44753</v>
      </c>
      <c r="P34" s="7">
        <v>44759</v>
      </c>
      <c r="Q34" s="6" t="s">
        <v>186</v>
      </c>
      <c r="R34" s="6" t="s">
        <v>72</v>
      </c>
      <c r="S34" s="6" t="s">
        <v>74</v>
      </c>
      <c r="T34" s="13" t="s">
        <v>89</v>
      </c>
      <c r="U34" s="6">
        <v>116020867</v>
      </c>
      <c r="V34" s="1">
        <v>4481.3</v>
      </c>
      <c r="W34" s="1">
        <v>4481.3</v>
      </c>
      <c r="X34" s="1">
        <v>4481.3</v>
      </c>
      <c r="Y34" s="1">
        <v>4481.3</v>
      </c>
      <c r="Z34" s="1">
        <v>0</v>
      </c>
      <c r="AA34" s="5" t="s">
        <v>73</v>
      </c>
      <c r="AB34" s="1">
        <v>0</v>
      </c>
      <c r="AC34" s="1">
        <f t="shared" si="1"/>
        <v>4481.3</v>
      </c>
      <c r="AD34" s="8" t="s">
        <v>188</v>
      </c>
      <c r="AE34" s="12" t="s">
        <v>189</v>
      </c>
      <c r="AF34" s="5" t="s">
        <v>190</v>
      </c>
    </row>
    <row r="35" spans="1:32" ht="25.5" x14ac:dyDescent="0.25">
      <c r="A35" s="4" t="s">
        <v>110</v>
      </c>
      <c r="B35" s="6" t="s">
        <v>191</v>
      </c>
      <c r="C35" s="6">
        <v>417</v>
      </c>
      <c r="D35" s="7">
        <v>44785</v>
      </c>
      <c r="E35" s="5">
        <v>13348</v>
      </c>
      <c r="F35" s="5" t="s">
        <v>192</v>
      </c>
      <c r="G35" s="1">
        <v>413.66</v>
      </c>
      <c r="H35" s="55" t="s">
        <v>93</v>
      </c>
      <c r="I35" s="58">
        <v>5.5</v>
      </c>
      <c r="J35" s="12" t="s">
        <v>193</v>
      </c>
      <c r="K35" s="6"/>
      <c r="L35" s="5" t="s">
        <v>125</v>
      </c>
      <c r="M35" s="5" t="s">
        <v>195</v>
      </c>
      <c r="N35" s="5" t="s">
        <v>198</v>
      </c>
      <c r="O35" s="7">
        <v>44788</v>
      </c>
      <c r="P35" s="7">
        <v>44793</v>
      </c>
      <c r="Q35" s="6" t="s">
        <v>180</v>
      </c>
      <c r="R35" s="6" t="s">
        <v>72</v>
      </c>
      <c r="S35" s="6" t="s">
        <v>74</v>
      </c>
      <c r="T35" s="13" t="s">
        <v>199</v>
      </c>
      <c r="U35" s="6">
        <v>116021032</v>
      </c>
      <c r="V35" s="1">
        <v>2275.13</v>
      </c>
      <c r="W35" s="1">
        <v>2275.13</v>
      </c>
      <c r="X35" s="1">
        <v>2275.13</v>
      </c>
      <c r="Y35" s="1">
        <v>0</v>
      </c>
      <c r="Z35" s="1">
        <v>0</v>
      </c>
      <c r="AA35" s="5" t="s">
        <v>73</v>
      </c>
      <c r="AB35" s="1">
        <v>0</v>
      </c>
      <c r="AC35" s="1">
        <f t="shared" si="1"/>
        <v>2275.13</v>
      </c>
      <c r="AD35" s="8" t="s">
        <v>200</v>
      </c>
      <c r="AE35" s="12" t="s">
        <v>201</v>
      </c>
      <c r="AF35" s="5" t="s">
        <v>91</v>
      </c>
    </row>
    <row r="36" spans="1:32" ht="25.5" x14ac:dyDescent="0.25">
      <c r="A36" s="4" t="s">
        <v>111</v>
      </c>
      <c r="B36" s="6" t="s">
        <v>191</v>
      </c>
      <c r="C36" s="6">
        <v>417</v>
      </c>
      <c r="D36" s="7">
        <v>44785</v>
      </c>
      <c r="E36" s="5">
        <v>13348</v>
      </c>
      <c r="F36" s="5" t="s">
        <v>192</v>
      </c>
      <c r="G36" s="1">
        <v>413.66</v>
      </c>
      <c r="H36" s="55" t="s">
        <v>93</v>
      </c>
      <c r="I36" s="58">
        <v>5.5</v>
      </c>
      <c r="J36" s="12" t="s">
        <v>194</v>
      </c>
      <c r="K36" s="6"/>
      <c r="L36" s="5" t="s">
        <v>141</v>
      </c>
      <c r="M36" s="5" t="s">
        <v>196</v>
      </c>
      <c r="N36" s="5" t="s">
        <v>197</v>
      </c>
      <c r="O36" s="7">
        <v>44788</v>
      </c>
      <c r="P36" s="7">
        <v>44793</v>
      </c>
      <c r="Q36" s="6" t="s">
        <v>180</v>
      </c>
      <c r="R36" s="6" t="s">
        <v>72</v>
      </c>
      <c r="S36" s="6" t="s">
        <v>74</v>
      </c>
      <c r="T36" s="13" t="s">
        <v>199</v>
      </c>
      <c r="U36" s="6">
        <v>116021031</v>
      </c>
      <c r="V36" s="1">
        <v>2275.13</v>
      </c>
      <c r="W36" s="1">
        <v>2275.13</v>
      </c>
      <c r="X36" s="1">
        <v>2275.13</v>
      </c>
      <c r="Y36" s="1">
        <v>0</v>
      </c>
      <c r="Z36" s="1">
        <v>0</v>
      </c>
      <c r="AA36" s="5" t="s">
        <v>73</v>
      </c>
      <c r="AB36" s="1">
        <v>0</v>
      </c>
      <c r="AC36" s="1">
        <f t="shared" si="1"/>
        <v>2275.13</v>
      </c>
      <c r="AD36" s="8" t="s">
        <v>200</v>
      </c>
      <c r="AE36" s="12" t="s">
        <v>202</v>
      </c>
      <c r="AF36" s="5" t="s">
        <v>91</v>
      </c>
    </row>
    <row r="37" spans="1:32" ht="25.5" x14ac:dyDescent="0.25">
      <c r="A37" s="4" t="s">
        <v>112</v>
      </c>
      <c r="B37" s="6" t="s">
        <v>203</v>
      </c>
      <c r="C37" s="6">
        <v>418</v>
      </c>
      <c r="D37" s="7">
        <v>44785</v>
      </c>
      <c r="E37" s="5">
        <v>13348</v>
      </c>
      <c r="F37" s="5" t="s">
        <v>204</v>
      </c>
      <c r="G37" s="1">
        <v>689.43</v>
      </c>
      <c r="H37" s="55" t="s">
        <v>77</v>
      </c>
      <c r="I37" s="58">
        <v>3.5</v>
      </c>
      <c r="J37" s="12" t="s">
        <v>83</v>
      </c>
      <c r="K37" s="6" t="s">
        <v>85</v>
      </c>
      <c r="L37" s="5" t="s">
        <v>78</v>
      </c>
      <c r="M37" s="5" t="s">
        <v>86</v>
      </c>
      <c r="N37" s="5" t="s">
        <v>87</v>
      </c>
      <c r="O37" s="7">
        <v>44804</v>
      </c>
      <c r="P37" s="7">
        <v>44807</v>
      </c>
      <c r="Q37" s="6" t="s">
        <v>205</v>
      </c>
      <c r="R37" s="6" t="s">
        <v>153</v>
      </c>
      <c r="S37" s="6" t="s">
        <v>154</v>
      </c>
      <c r="T37" s="13" t="s">
        <v>89</v>
      </c>
      <c r="U37" s="6">
        <v>116021091</v>
      </c>
      <c r="V37" s="1">
        <v>2413.0100000000002</v>
      </c>
      <c r="W37" s="1">
        <v>2413.0100000000002</v>
      </c>
      <c r="X37" s="1">
        <v>2413.0100000000002</v>
      </c>
      <c r="Y37" s="1">
        <v>0</v>
      </c>
      <c r="Z37" s="1">
        <v>0</v>
      </c>
      <c r="AA37" s="5" t="s">
        <v>155</v>
      </c>
      <c r="AB37" s="1">
        <v>0</v>
      </c>
      <c r="AC37" s="1">
        <f t="shared" si="1"/>
        <v>2413.0100000000002</v>
      </c>
      <c r="AD37" s="8" t="s">
        <v>207</v>
      </c>
      <c r="AE37" s="12" t="s">
        <v>208</v>
      </c>
      <c r="AF37" s="5" t="s">
        <v>91</v>
      </c>
    </row>
    <row r="38" spans="1:32" ht="25.5" x14ac:dyDescent="0.25">
      <c r="A38" s="4" t="s">
        <v>113</v>
      </c>
      <c r="B38" s="6" t="s">
        <v>203</v>
      </c>
      <c r="C38" s="6">
        <v>433</v>
      </c>
      <c r="D38" s="7">
        <v>44790</v>
      </c>
      <c r="E38" s="5">
        <v>13351</v>
      </c>
      <c r="F38" s="5" t="s">
        <v>204</v>
      </c>
      <c r="G38" s="1">
        <v>689.43</v>
      </c>
      <c r="H38" s="55" t="s">
        <v>93</v>
      </c>
      <c r="I38" s="58">
        <v>3.5</v>
      </c>
      <c r="J38" s="12" t="s">
        <v>164</v>
      </c>
      <c r="K38" s="6"/>
      <c r="L38" s="5" t="s">
        <v>78</v>
      </c>
      <c r="M38" s="5" t="s">
        <v>165</v>
      </c>
      <c r="N38" s="5" t="s">
        <v>158</v>
      </c>
      <c r="O38" s="7">
        <v>44804</v>
      </c>
      <c r="P38" s="7">
        <v>44807</v>
      </c>
      <c r="Q38" s="6" t="s">
        <v>205</v>
      </c>
      <c r="R38" s="6" t="s">
        <v>153</v>
      </c>
      <c r="S38" s="6" t="s">
        <v>154</v>
      </c>
      <c r="T38" s="13" t="s">
        <v>89</v>
      </c>
      <c r="U38" s="6">
        <v>116021091</v>
      </c>
      <c r="V38" s="1">
        <v>2413.0100000000002</v>
      </c>
      <c r="W38" s="1">
        <v>2413.0100000000002</v>
      </c>
      <c r="X38" s="1">
        <v>2413.0100000000002</v>
      </c>
      <c r="Y38" s="1">
        <v>0</v>
      </c>
      <c r="Z38" s="1">
        <v>0</v>
      </c>
      <c r="AA38" s="5" t="s">
        <v>155</v>
      </c>
      <c r="AB38" s="1">
        <v>0</v>
      </c>
      <c r="AC38" s="1">
        <f t="shared" si="1"/>
        <v>2413.0100000000002</v>
      </c>
      <c r="AD38" s="8" t="s">
        <v>207</v>
      </c>
      <c r="AE38" s="12" t="s">
        <v>209</v>
      </c>
      <c r="AF38" s="5" t="s">
        <v>91</v>
      </c>
    </row>
    <row r="39" spans="1:32" ht="25.5" x14ac:dyDescent="0.25">
      <c r="A39" s="4" t="s">
        <v>114</v>
      </c>
      <c r="B39" s="6" t="s">
        <v>203</v>
      </c>
      <c r="C39" s="6">
        <v>449</v>
      </c>
      <c r="D39" s="7">
        <v>44797</v>
      </c>
      <c r="E39" s="5">
        <v>13356</v>
      </c>
      <c r="F39" s="5" t="s">
        <v>204</v>
      </c>
      <c r="G39" s="1">
        <v>689.43</v>
      </c>
      <c r="H39" s="55" t="s">
        <v>93</v>
      </c>
      <c r="I39" s="58">
        <v>3.5</v>
      </c>
      <c r="J39" s="12" t="s">
        <v>206</v>
      </c>
      <c r="K39" s="6"/>
      <c r="L39" s="5" t="s">
        <v>141</v>
      </c>
      <c r="M39" s="5" t="s">
        <v>161</v>
      </c>
      <c r="N39" s="5" t="s">
        <v>162</v>
      </c>
      <c r="O39" s="7">
        <v>44804</v>
      </c>
      <c r="P39" s="7">
        <v>44807</v>
      </c>
      <c r="Q39" s="6" t="s">
        <v>205</v>
      </c>
      <c r="R39" s="6" t="s">
        <v>153</v>
      </c>
      <c r="S39" s="6" t="s">
        <v>154</v>
      </c>
      <c r="T39" s="13" t="s">
        <v>89</v>
      </c>
      <c r="U39" s="6">
        <v>116021091</v>
      </c>
      <c r="V39" s="1">
        <v>2413.0100000000002</v>
      </c>
      <c r="W39" s="1">
        <v>2413.0100000000002</v>
      </c>
      <c r="X39" s="1">
        <v>2413.0100000000002</v>
      </c>
      <c r="Y39" s="1">
        <v>0</v>
      </c>
      <c r="Z39" s="1">
        <v>0</v>
      </c>
      <c r="AA39" s="5" t="s">
        <v>155</v>
      </c>
      <c r="AB39" s="1">
        <v>0</v>
      </c>
      <c r="AC39" s="1">
        <f t="shared" si="1"/>
        <v>2413.0100000000002</v>
      </c>
      <c r="AD39" s="8" t="s">
        <v>207</v>
      </c>
      <c r="AE39" s="12" t="s">
        <v>210</v>
      </c>
      <c r="AF39" s="5" t="s">
        <v>91</v>
      </c>
    </row>
    <row r="40" spans="1:32" ht="25.5" x14ac:dyDescent="0.25">
      <c r="A40" s="4" t="s">
        <v>115</v>
      </c>
      <c r="B40" s="6" t="s">
        <v>211</v>
      </c>
      <c r="C40" s="6">
        <v>452</v>
      </c>
      <c r="D40" s="7">
        <v>44797</v>
      </c>
      <c r="E40" s="5">
        <v>13356</v>
      </c>
      <c r="F40" s="5" t="s">
        <v>212</v>
      </c>
      <c r="G40" s="1">
        <v>413.66</v>
      </c>
      <c r="H40" s="55" t="s">
        <v>93</v>
      </c>
      <c r="I40" s="58">
        <v>3.5</v>
      </c>
      <c r="J40" s="12" t="s">
        <v>132</v>
      </c>
      <c r="K40" s="6"/>
      <c r="L40" s="5" t="s">
        <v>125</v>
      </c>
      <c r="M40" s="5" t="s">
        <v>126</v>
      </c>
      <c r="N40" s="5" t="s">
        <v>127</v>
      </c>
      <c r="O40" s="7">
        <v>44796</v>
      </c>
      <c r="P40" s="7">
        <v>44798</v>
      </c>
      <c r="Q40" s="6" t="s">
        <v>213</v>
      </c>
      <c r="R40" s="6" t="s">
        <v>72</v>
      </c>
      <c r="S40" s="6" t="s">
        <v>74</v>
      </c>
      <c r="T40" s="13" t="s">
        <v>89</v>
      </c>
      <c r="U40" s="6">
        <v>116021335</v>
      </c>
      <c r="V40" s="1">
        <v>1034.1500000000001</v>
      </c>
      <c r="W40" s="1">
        <v>1034.1500000000001</v>
      </c>
      <c r="X40" s="1">
        <v>1034.1500000000001</v>
      </c>
      <c r="Y40" s="1">
        <v>0</v>
      </c>
      <c r="Z40" s="1">
        <v>0</v>
      </c>
      <c r="AA40" s="5" t="s">
        <v>75</v>
      </c>
      <c r="AB40" s="1">
        <v>0</v>
      </c>
      <c r="AC40" s="1">
        <f t="shared" si="1"/>
        <v>1034.1500000000001</v>
      </c>
      <c r="AD40" s="8" t="s">
        <v>259</v>
      </c>
      <c r="AE40" s="12" t="s">
        <v>130</v>
      </c>
      <c r="AF40" s="5" t="s">
        <v>91</v>
      </c>
    </row>
    <row r="41" spans="1:32" ht="25.5" x14ac:dyDescent="0.25">
      <c r="A41" s="4" t="s">
        <v>116</v>
      </c>
      <c r="B41" s="6" t="s">
        <v>214</v>
      </c>
      <c r="C41" s="6">
        <v>606</v>
      </c>
      <c r="D41" s="7">
        <v>44858</v>
      </c>
      <c r="E41" s="5">
        <v>13396</v>
      </c>
      <c r="F41" s="5" t="s">
        <v>215</v>
      </c>
      <c r="G41" s="1">
        <v>689.43</v>
      </c>
      <c r="H41" s="55" t="s">
        <v>77</v>
      </c>
      <c r="I41" s="58">
        <v>4.5</v>
      </c>
      <c r="J41" s="12" t="s">
        <v>83</v>
      </c>
      <c r="K41" s="6" t="s">
        <v>216</v>
      </c>
      <c r="L41" s="5" t="s">
        <v>78</v>
      </c>
      <c r="M41" s="5" t="s">
        <v>86</v>
      </c>
      <c r="N41" s="5" t="s">
        <v>87</v>
      </c>
      <c r="O41" s="7">
        <v>44867</v>
      </c>
      <c r="P41" s="7">
        <v>44871</v>
      </c>
      <c r="Q41" s="6" t="s">
        <v>217</v>
      </c>
      <c r="R41" s="6" t="s">
        <v>72</v>
      </c>
      <c r="S41" s="6" t="s">
        <v>74</v>
      </c>
      <c r="T41" s="13" t="s">
        <v>89</v>
      </c>
      <c r="U41" s="6">
        <v>116021232</v>
      </c>
      <c r="V41" s="1">
        <v>3102.44</v>
      </c>
      <c r="W41" s="1">
        <v>3102.44</v>
      </c>
      <c r="X41" s="1">
        <v>3102.44</v>
      </c>
      <c r="Y41" s="1">
        <v>0</v>
      </c>
      <c r="Z41" s="1">
        <v>0</v>
      </c>
      <c r="AA41" s="5" t="s">
        <v>75</v>
      </c>
      <c r="AB41" s="1">
        <v>0</v>
      </c>
      <c r="AC41" s="1">
        <f t="shared" si="1"/>
        <v>3102.44</v>
      </c>
      <c r="AD41" s="8" t="s">
        <v>218</v>
      </c>
      <c r="AE41" s="12" t="s">
        <v>219</v>
      </c>
      <c r="AF41" s="5" t="s">
        <v>91</v>
      </c>
    </row>
    <row r="42" spans="1:32" ht="25.5" x14ac:dyDescent="0.25">
      <c r="A42" s="4" t="s">
        <v>117</v>
      </c>
      <c r="B42" s="6" t="s">
        <v>220</v>
      </c>
      <c r="C42" s="6">
        <v>609</v>
      </c>
      <c r="D42" s="7">
        <v>44859</v>
      </c>
      <c r="E42" s="5">
        <v>13397</v>
      </c>
      <c r="F42" s="5" t="s">
        <v>221</v>
      </c>
      <c r="G42" s="1">
        <v>413.66</v>
      </c>
      <c r="H42" s="55" t="s">
        <v>93</v>
      </c>
      <c r="I42" s="58">
        <v>3.5</v>
      </c>
      <c r="J42" s="12" t="s">
        <v>222</v>
      </c>
      <c r="K42" s="6"/>
      <c r="L42" s="5" t="s">
        <v>125</v>
      </c>
      <c r="M42" s="5" t="s">
        <v>126</v>
      </c>
      <c r="N42" s="5" t="s">
        <v>127</v>
      </c>
      <c r="O42" s="7">
        <v>44867</v>
      </c>
      <c r="P42" s="7">
        <v>44870</v>
      </c>
      <c r="Q42" s="6" t="s">
        <v>224</v>
      </c>
      <c r="R42" s="6" t="s">
        <v>72</v>
      </c>
      <c r="S42" s="6" t="s">
        <v>74</v>
      </c>
      <c r="T42" s="13" t="s">
        <v>89</v>
      </c>
      <c r="U42" s="6">
        <v>116021233</v>
      </c>
      <c r="V42" s="1">
        <v>1447.81</v>
      </c>
      <c r="W42" s="1">
        <v>1447.81</v>
      </c>
      <c r="X42" s="1">
        <v>1447.81</v>
      </c>
      <c r="Y42" s="1">
        <v>0</v>
      </c>
      <c r="Z42" s="1">
        <v>0</v>
      </c>
      <c r="AA42" s="5" t="s">
        <v>73</v>
      </c>
      <c r="AB42" s="1">
        <v>2410.62</v>
      </c>
      <c r="AC42" s="1">
        <f t="shared" si="1"/>
        <v>3858.43</v>
      </c>
      <c r="AD42" s="8" t="s">
        <v>225</v>
      </c>
      <c r="AE42" s="12" t="s">
        <v>227</v>
      </c>
      <c r="AF42" s="5" t="s">
        <v>91</v>
      </c>
    </row>
    <row r="43" spans="1:32" ht="25.5" x14ac:dyDescent="0.25">
      <c r="A43" s="4" t="s">
        <v>118</v>
      </c>
      <c r="B43" s="6" t="s">
        <v>220</v>
      </c>
      <c r="C43" s="6">
        <v>608</v>
      </c>
      <c r="D43" s="7">
        <v>44859</v>
      </c>
      <c r="E43" s="5">
        <v>13397</v>
      </c>
      <c r="F43" s="5" t="s">
        <v>221</v>
      </c>
      <c r="G43" s="1">
        <v>413.66</v>
      </c>
      <c r="H43" s="55" t="s">
        <v>93</v>
      </c>
      <c r="I43" s="58">
        <v>3.5</v>
      </c>
      <c r="J43" s="12" t="s">
        <v>223</v>
      </c>
      <c r="K43" s="6"/>
      <c r="L43" s="5" t="s">
        <v>125</v>
      </c>
      <c r="M43" s="5" t="s">
        <v>126</v>
      </c>
      <c r="N43" s="5" t="s">
        <v>127</v>
      </c>
      <c r="O43" s="7">
        <v>44867</v>
      </c>
      <c r="P43" s="7">
        <v>44870</v>
      </c>
      <c r="Q43" s="6" t="s">
        <v>224</v>
      </c>
      <c r="R43" s="6" t="s">
        <v>72</v>
      </c>
      <c r="S43" s="6" t="s">
        <v>74</v>
      </c>
      <c r="T43" s="13" t="s">
        <v>89</v>
      </c>
      <c r="U43" s="6">
        <v>116021234</v>
      </c>
      <c r="V43" s="1">
        <v>1447.81</v>
      </c>
      <c r="W43" s="1">
        <v>1447.81</v>
      </c>
      <c r="X43" s="1">
        <v>1447.81</v>
      </c>
      <c r="Y43" s="1">
        <v>0</v>
      </c>
      <c r="Z43" s="1">
        <v>0</v>
      </c>
      <c r="AA43" s="5" t="s">
        <v>73</v>
      </c>
      <c r="AB43" s="1">
        <v>2410.62</v>
      </c>
      <c r="AC43" s="1">
        <f t="shared" si="1"/>
        <v>3858.43</v>
      </c>
      <c r="AD43" s="8" t="s">
        <v>225</v>
      </c>
      <c r="AE43" s="12" t="s">
        <v>226</v>
      </c>
      <c r="AF43" s="5" t="s">
        <v>91</v>
      </c>
    </row>
    <row r="44" spans="1:32" ht="25.5" x14ac:dyDescent="0.25">
      <c r="A44" s="4" t="s">
        <v>119</v>
      </c>
      <c r="B44" s="6" t="s">
        <v>228</v>
      </c>
      <c r="C44" s="6">
        <v>567</v>
      </c>
      <c r="D44" s="7">
        <v>44841</v>
      </c>
      <c r="E44" s="5">
        <v>13386</v>
      </c>
      <c r="F44" s="5" t="s">
        <v>229</v>
      </c>
      <c r="G44" s="1">
        <v>220.62</v>
      </c>
      <c r="H44" s="55" t="s">
        <v>93</v>
      </c>
      <c r="I44" s="58">
        <v>1.5</v>
      </c>
      <c r="J44" s="12" t="s">
        <v>230</v>
      </c>
      <c r="K44" s="6"/>
      <c r="L44" s="5" t="s">
        <v>78</v>
      </c>
      <c r="M44" s="5" t="s">
        <v>231</v>
      </c>
      <c r="N44" s="5" t="s">
        <v>232</v>
      </c>
      <c r="O44" s="7">
        <v>44860</v>
      </c>
      <c r="P44" s="7">
        <v>44861</v>
      </c>
      <c r="Q44" s="6" t="s">
        <v>233</v>
      </c>
      <c r="R44" s="6" t="s">
        <v>153</v>
      </c>
      <c r="S44" s="6" t="s">
        <v>154</v>
      </c>
      <c r="T44" s="13" t="s">
        <v>199</v>
      </c>
      <c r="U44" s="6">
        <v>116021336</v>
      </c>
      <c r="V44" s="1">
        <v>330.93</v>
      </c>
      <c r="W44" s="1">
        <v>330.93</v>
      </c>
      <c r="X44" s="1">
        <v>330.93</v>
      </c>
      <c r="Y44" s="1">
        <v>0</v>
      </c>
      <c r="Z44" s="1">
        <v>0</v>
      </c>
      <c r="AA44" s="5" t="s">
        <v>155</v>
      </c>
      <c r="AB44" s="1">
        <v>0</v>
      </c>
      <c r="AC44" s="1">
        <f t="shared" si="1"/>
        <v>330.93</v>
      </c>
      <c r="AD44" s="8" t="s">
        <v>234</v>
      </c>
      <c r="AE44" s="12" t="s">
        <v>235</v>
      </c>
      <c r="AF44" s="5" t="s">
        <v>91</v>
      </c>
    </row>
    <row r="45" spans="1:32" ht="25.5" x14ac:dyDescent="0.25">
      <c r="A45" s="4" t="s">
        <v>120</v>
      </c>
      <c r="B45" s="6" t="s">
        <v>228</v>
      </c>
      <c r="C45" s="6">
        <v>566</v>
      </c>
      <c r="D45" s="7">
        <v>44841</v>
      </c>
      <c r="E45" s="5">
        <v>13386</v>
      </c>
      <c r="F45" s="5" t="s">
        <v>229</v>
      </c>
      <c r="G45" s="1">
        <v>220.62</v>
      </c>
      <c r="H45" s="55" t="s">
        <v>93</v>
      </c>
      <c r="I45" s="58">
        <v>1.5</v>
      </c>
      <c r="J45" s="12" t="s">
        <v>206</v>
      </c>
      <c r="K45" s="6"/>
      <c r="L45" s="5" t="s">
        <v>141</v>
      </c>
      <c r="M45" s="5" t="s">
        <v>161</v>
      </c>
      <c r="N45" s="5" t="s">
        <v>162</v>
      </c>
      <c r="O45" s="7">
        <v>44860</v>
      </c>
      <c r="P45" s="7">
        <v>44861</v>
      </c>
      <c r="Q45" s="6" t="s">
        <v>233</v>
      </c>
      <c r="R45" s="6" t="s">
        <v>153</v>
      </c>
      <c r="S45" s="6" t="s">
        <v>154</v>
      </c>
      <c r="T45" s="13" t="s">
        <v>199</v>
      </c>
      <c r="U45" s="6">
        <v>116021337</v>
      </c>
      <c r="V45" s="1">
        <v>330.93</v>
      </c>
      <c r="W45" s="1">
        <v>330.93</v>
      </c>
      <c r="X45" s="1">
        <v>330.93</v>
      </c>
      <c r="Y45" s="1">
        <v>0</v>
      </c>
      <c r="Z45" s="1">
        <v>0</v>
      </c>
      <c r="AA45" s="5" t="s">
        <v>155</v>
      </c>
      <c r="AB45" s="1">
        <v>0</v>
      </c>
      <c r="AC45" s="1">
        <f t="shared" si="1"/>
        <v>330.93</v>
      </c>
      <c r="AD45" s="8" t="s">
        <v>218</v>
      </c>
      <c r="AE45" s="12" t="s">
        <v>236</v>
      </c>
      <c r="AF45" s="5" t="s">
        <v>91</v>
      </c>
    </row>
    <row r="46" spans="1:32" ht="25.5" x14ac:dyDescent="0.25">
      <c r="A46" s="4" t="s">
        <v>121</v>
      </c>
      <c r="B46" s="6" t="s">
        <v>237</v>
      </c>
      <c r="C46" s="6">
        <v>650</v>
      </c>
      <c r="D46" s="7">
        <v>44874</v>
      </c>
      <c r="E46" s="5">
        <v>13407</v>
      </c>
      <c r="F46" s="5" t="s">
        <v>238</v>
      </c>
      <c r="G46" s="1">
        <v>689.43</v>
      </c>
      <c r="H46" s="55" t="s">
        <v>77</v>
      </c>
      <c r="I46" s="58">
        <v>2.5</v>
      </c>
      <c r="J46" s="12" t="s">
        <v>83</v>
      </c>
      <c r="K46" s="6" t="s">
        <v>216</v>
      </c>
      <c r="L46" s="5" t="s">
        <v>78</v>
      </c>
      <c r="M46" s="5" t="s">
        <v>86</v>
      </c>
      <c r="N46" s="5" t="s">
        <v>87</v>
      </c>
      <c r="O46" s="7">
        <v>44873</v>
      </c>
      <c r="P46" s="7">
        <v>44875</v>
      </c>
      <c r="Q46" s="6" t="s">
        <v>213</v>
      </c>
      <c r="R46" s="6" t="s">
        <v>72</v>
      </c>
      <c r="S46" s="6" t="s">
        <v>74</v>
      </c>
      <c r="T46" s="13" t="s">
        <v>89</v>
      </c>
      <c r="U46" s="6">
        <v>116021350</v>
      </c>
      <c r="V46" s="1">
        <v>1723.58</v>
      </c>
      <c r="W46" s="1">
        <v>1723.58</v>
      </c>
      <c r="X46" s="1">
        <v>1723.58</v>
      </c>
      <c r="Y46" s="1">
        <v>0</v>
      </c>
      <c r="Z46" s="1">
        <v>0</v>
      </c>
      <c r="AA46" s="5" t="s">
        <v>75</v>
      </c>
      <c r="AB46" s="1">
        <v>0</v>
      </c>
      <c r="AC46" s="1">
        <f t="shared" si="1"/>
        <v>1723.58</v>
      </c>
      <c r="AD46" s="8" t="s">
        <v>239</v>
      </c>
      <c r="AE46" s="12" t="s">
        <v>240</v>
      </c>
      <c r="AF46" s="5" t="s">
        <v>91</v>
      </c>
    </row>
    <row r="47" spans="1:32" ht="25.5" x14ac:dyDescent="0.25">
      <c r="A47" s="4" t="s">
        <v>122</v>
      </c>
      <c r="B47" s="6" t="s">
        <v>250</v>
      </c>
      <c r="C47" s="6">
        <v>668</v>
      </c>
      <c r="D47" s="7">
        <v>44880</v>
      </c>
      <c r="E47" s="5">
        <v>13410</v>
      </c>
      <c r="F47" s="5" t="s">
        <v>251</v>
      </c>
      <c r="G47" s="1">
        <v>413.66</v>
      </c>
      <c r="H47" s="55" t="s">
        <v>93</v>
      </c>
      <c r="I47" s="58">
        <v>5.5</v>
      </c>
      <c r="J47" s="12" t="s">
        <v>230</v>
      </c>
      <c r="K47" s="6"/>
      <c r="L47" s="5" t="s">
        <v>78</v>
      </c>
      <c r="M47" s="5" t="s">
        <v>231</v>
      </c>
      <c r="N47" s="5" t="s">
        <v>232</v>
      </c>
      <c r="O47" s="7">
        <v>44876</v>
      </c>
      <c r="P47" s="7">
        <v>44881</v>
      </c>
      <c r="Q47" s="6" t="s">
        <v>252</v>
      </c>
      <c r="R47" s="6" t="s">
        <v>72</v>
      </c>
      <c r="S47" s="6" t="s">
        <v>74</v>
      </c>
      <c r="T47" s="13" t="s">
        <v>199</v>
      </c>
      <c r="U47" s="6">
        <v>116021550</v>
      </c>
      <c r="V47" s="1">
        <v>2275.13</v>
      </c>
      <c r="W47" s="1">
        <v>2275.13</v>
      </c>
      <c r="X47" s="1">
        <v>2275.13</v>
      </c>
      <c r="Y47" s="1">
        <v>0</v>
      </c>
      <c r="Z47" s="1">
        <v>0</v>
      </c>
      <c r="AA47" s="5" t="s">
        <v>75</v>
      </c>
      <c r="AB47" s="1">
        <v>0</v>
      </c>
      <c r="AC47" s="1">
        <f t="shared" si="1"/>
        <v>2275.13</v>
      </c>
      <c r="AD47" s="8" t="s">
        <v>253</v>
      </c>
      <c r="AE47" s="12" t="s">
        <v>255</v>
      </c>
      <c r="AF47" s="5" t="s">
        <v>91</v>
      </c>
    </row>
    <row r="48" spans="1:32" ht="25.5" x14ac:dyDescent="0.25">
      <c r="A48" s="4" t="s">
        <v>123</v>
      </c>
      <c r="B48" s="6" t="s">
        <v>241</v>
      </c>
      <c r="C48" s="6">
        <v>683</v>
      </c>
      <c r="D48" s="7">
        <v>44894</v>
      </c>
      <c r="E48" s="5">
        <v>13419</v>
      </c>
      <c r="F48" s="5" t="s">
        <v>242</v>
      </c>
      <c r="G48" s="1">
        <v>689.43</v>
      </c>
      <c r="H48" s="55" t="s">
        <v>77</v>
      </c>
      <c r="I48" s="58">
        <v>7.5</v>
      </c>
      <c r="J48" s="12" t="s">
        <v>83</v>
      </c>
      <c r="K48" s="6" t="s">
        <v>216</v>
      </c>
      <c r="L48" s="5" t="s">
        <v>78</v>
      </c>
      <c r="M48" s="5" t="s">
        <v>86</v>
      </c>
      <c r="N48" s="5" t="s">
        <v>87</v>
      </c>
      <c r="O48" s="7">
        <v>44892</v>
      </c>
      <c r="P48" s="7">
        <v>44899</v>
      </c>
      <c r="Q48" s="6" t="s">
        <v>186</v>
      </c>
      <c r="R48" s="6" t="s">
        <v>72</v>
      </c>
      <c r="S48" s="6" t="s">
        <v>74</v>
      </c>
      <c r="T48" s="13" t="s">
        <v>89</v>
      </c>
      <c r="U48" s="6">
        <v>116021583</v>
      </c>
      <c r="V48" s="1">
        <v>5170.7299999999996</v>
      </c>
      <c r="W48" s="1">
        <v>5170.7299999999996</v>
      </c>
      <c r="X48" s="1">
        <v>5170.7299999999996</v>
      </c>
      <c r="Y48" s="1">
        <v>0</v>
      </c>
      <c r="Z48" s="1">
        <v>0</v>
      </c>
      <c r="AA48" s="5" t="s">
        <v>75</v>
      </c>
      <c r="AB48" s="1">
        <v>0</v>
      </c>
      <c r="AC48" s="1">
        <f t="shared" si="1"/>
        <v>5170.7299999999996</v>
      </c>
      <c r="AD48" s="8" t="s">
        <v>253</v>
      </c>
      <c r="AE48" s="12" t="s">
        <v>254</v>
      </c>
      <c r="AF48" s="5" t="s">
        <v>91</v>
      </c>
    </row>
    <row r="49" spans="1:32" ht="26.25" thickBot="1" x14ac:dyDescent="0.3">
      <c r="A49" s="61" t="s">
        <v>243</v>
      </c>
      <c r="B49" s="10" t="s">
        <v>244</v>
      </c>
      <c r="C49" s="10">
        <v>708</v>
      </c>
      <c r="D49" s="62">
        <v>44904</v>
      </c>
      <c r="E49" s="11">
        <v>13427</v>
      </c>
      <c r="F49" s="11" t="s">
        <v>245</v>
      </c>
      <c r="G49" s="2">
        <v>413.66</v>
      </c>
      <c r="H49" s="63" t="s">
        <v>93</v>
      </c>
      <c r="I49" s="64">
        <v>5.5</v>
      </c>
      <c r="J49" s="65" t="s">
        <v>246</v>
      </c>
      <c r="K49" s="10"/>
      <c r="L49" s="11" t="s">
        <v>141</v>
      </c>
      <c r="M49" s="11" t="s">
        <v>247</v>
      </c>
      <c r="N49" s="11" t="s">
        <v>248</v>
      </c>
      <c r="O49" s="62">
        <v>44893</v>
      </c>
      <c r="P49" s="62">
        <v>44898</v>
      </c>
      <c r="Q49" s="10" t="s">
        <v>249</v>
      </c>
      <c r="R49" s="10" t="s">
        <v>72</v>
      </c>
      <c r="S49" s="10" t="s">
        <v>74</v>
      </c>
      <c r="T49" s="66" t="s">
        <v>199</v>
      </c>
      <c r="U49" s="10">
        <v>116021646</v>
      </c>
      <c r="V49" s="2">
        <v>2275.13</v>
      </c>
      <c r="W49" s="2">
        <v>2275.13</v>
      </c>
      <c r="X49" s="2">
        <v>2275.13</v>
      </c>
      <c r="Y49" s="2">
        <v>0</v>
      </c>
      <c r="Z49" s="2">
        <v>0</v>
      </c>
      <c r="AA49" s="11" t="s">
        <v>155</v>
      </c>
      <c r="AB49" s="2">
        <v>3780.43</v>
      </c>
      <c r="AC49" s="2">
        <f t="shared" si="1"/>
        <v>6055.5599999999995</v>
      </c>
      <c r="AD49" s="3" t="s">
        <v>256</v>
      </c>
      <c r="AE49" s="65" t="s">
        <v>257</v>
      </c>
      <c r="AF49" s="11" t="s">
        <v>258</v>
      </c>
    </row>
    <row r="50" spans="1:32" ht="13.5" thickBot="1" x14ac:dyDescent="0.3">
      <c r="A50" s="67" t="s">
        <v>71</v>
      </c>
      <c r="B50" s="68"/>
      <c r="C50" s="68"/>
      <c r="D50" s="68"/>
      <c r="E50" s="68"/>
      <c r="F50" s="69"/>
      <c r="G50" s="77">
        <f>SUM(G19:G49)</f>
        <v>16298.160000000003</v>
      </c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1"/>
      <c r="T50" s="71"/>
      <c r="U50" s="72"/>
      <c r="V50" s="77">
        <f>SUM(V19:V49)</f>
        <v>71190.770000000019</v>
      </c>
      <c r="W50" s="77">
        <f>SUM(W19:W49)</f>
        <v>71190.770000000019</v>
      </c>
      <c r="X50" s="77">
        <f>SUM(X19:X49)</f>
        <v>71190.770000000019</v>
      </c>
      <c r="Y50" s="77">
        <f>SUM(Y19:Y49)</f>
        <v>4481.3</v>
      </c>
      <c r="Z50" s="77">
        <f>SUM(Z19:Z49)</f>
        <v>0</v>
      </c>
      <c r="AA50" s="73"/>
      <c r="AB50" s="77">
        <f>SUM(AB19:AB49)</f>
        <v>39692.130000000012</v>
      </c>
      <c r="AC50" s="77">
        <f>SUM(AC19:AC49)</f>
        <v>110882.89999999997</v>
      </c>
      <c r="AD50" s="74"/>
      <c r="AE50" s="74"/>
      <c r="AF50" s="75"/>
    </row>
    <row r="52" spans="1:32" s="23" customFormat="1" x14ac:dyDescent="0.25">
      <c r="A52" s="18" t="s">
        <v>266</v>
      </c>
      <c r="B52" s="18"/>
      <c r="C52" s="18"/>
      <c r="D52" s="18"/>
      <c r="E52" s="18"/>
      <c r="F52" s="18"/>
      <c r="G52" s="18"/>
      <c r="H52" s="18"/>
      <c r="I52" s="18"/>
      <c r="J52" s="18"/>
      <c r="L52" s="22"/>
      <c r="M52" s="22"/>
      <c r="N52" s="22"/>
      <c r="V52" s="24"/>
      <c r="W52" s="24"/>
      <c r="X52" s="24"/>
      <c r="Y52" s="24"/>
      <c r="Z52" s="24"/>
      <c r="AA52" s="22"/>
      <c r="AB52" s="24"/>
      <c r="AC52" s="24"/>
    </row>
    <row r="53" spans="1:32" s="23" customFormat="1" x14ac:dyDescent="0.25">
      <c r="A53" s="23" t="s">
        <v>267</v>
      </c>
      <c r="E53" s="22"/>
      <c r="G53" s="24"/>
      <c r="H53" s="76"/>
      <c r="I53" s="76"/>
      <c r="L53" s="22"/>
      <c r="M53" s="22"/>
      <c r="N53" s="22"/>
      <c r="V53" s="24"/>
      <c r="W53" s="24"/>
      <c r="X53" s="24"/>
      <c r="Y53" s="24"/>
      <c r="Z53" s="24"/>
      <c r="AA53" s="22"/>
      <c r="AB53" s="24"/>
      <c r="AC53" s="24"/>
    </row>
  </sheetData>
  <mergeCells count="33">
    <mergeCell ref="A50:F50"/>
    <mergeCell ref="AC16:AC17"/>
    <mergeCell ref="S15:AC15"/>
    <mergeCell ref="A15:A18"/>
    <mergeCell ref="J15:N15"/>
    <mergeCell ref="O15:R15"/>
    <mergeCell ref="U16:U17"/>
    <mergeCell ref="S16:S17"/>
    <mergeCell ref="T16:T17"/>
    <mergeCell ref="AF15:AF17"/>
    <mergeCell ref="B15:I15"/>
    <mergeCell ref="J16:J17"/>
    <mergeCell ref="Q16:Q17"/>
    <mergeCell ref="R16:R17"/>
    <mergeCell ref="C16:C17"/>
    <mergeCell ref="AD15:AE16"/>
    <mergeCell ref="D16:D17"/>
    <mergeCell ref="E16:E17"/>
    <mergeCell ref="I16:I17"/>
    <mergeCell ref="G16:G17"/>
    <mergeCell ref="M16:M17"/>
    <mergeCell ref="N16:N17"/>
    <mergeCell ref="O16:O17"/>
    <mergeCell ref="AA16:AA17"/>
    <mergeCell ref="AB16:AB17"/>
    <mergeCell ref="V16:Z16"/>
    <mergeCell ref="H16:H17"/>
    <mergeCell ref="F16:F17"/>
    <mergeCell ref="B16:B17"/>
    <mergeCell ref="L16:L17"/>
    <mergeCell ref="K16:K17"/>
    <mergeCell ref="P16:P17"/>
    <mergeCell ref="A52:J52"/>
  </mergeCells>
  <phoneticPr fontId="3" type="noConversion"/>
  <pageMargins left="0.25" right="0.25" top="0.75" bottom="0.75" header="0.3" footer="0.3"/>
  <pageSetup paperSize="9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FMS DIÁRIAS SERVIDOR DEZ 2022</vt:lpstr>
      <vt:lpstr>'FMS DIÁRIAS SERVIDOR DEZ 2022'!Area_de_impressao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2017-02-02T18:18:11Z</cp:lastPrinted>
  <dcterms:created xsi:type="dcterms:W3CDTF">2013-10-11T22:14:02Z</dcterms:created>
  <dcterms:modified xsi:type="dcterms:W3CDTF">2023-04-13T17:24:47Z</dcterms:modified>
</cp:coreProperties>
</file>