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61"/>
  </bookViews>
  <sheets>
    <sheet name="FMAS DIÁRIAS SERV NOV 2023" sheetId="7" r:id="rId1"/>
  </sheets>
  <calcPr calcId="162913"/>
</workbook>
</file>

<file path=xl/calcChain.xml><?xml version="1.0" encoding="utf-8"?>
<calcChain xmlns="http://schemas.openxmlformats.org/spreadsheetml/2006/main">
  <c r="Y26" i="7" l="1"/>
  <c r="Z26" i="7"/>
  <c r="AA26" i="7"/>
  <c r="AB26" i="7"/>
  <c r="AC26" i="7"/>
  <c r="AD26" i="7"/>
  <c r="AD18" i="7"/>
  <c r="Y18" i="7"/>
  <c r="G26" i="7"/>
  <c r="X26" i="7" l="1"/>
  <c r="W26" i="7"/>
  <c r="AD25" i="7"/>
  <c r="Y25" i="7"/>
  <c r="AD24" i="7"/>
  <c r="Y24" i="7"/>
  <c r="AD23" i="7"/>
  <c r="Y23" i="7"/>
  <c r="AD21" i="7"/>
  <c r="Y21" i="7"/>
  <c r="AD22" i="7"/>
  <c r="Y22" i="7"/>
  <c r="AD20" i="7"/>
  <c r="Y20" i="7"/>
  <c r="AD19" i="7"/>
  <c r="Y19" i="7"/>
</calcChain>
</file>

<file path=xl/sharedStrings.xml><?xml version="1.0" encoding="utf-8"?>
<sst xmlns="http://schemas.openxmlformats.org/spreadsheetml/2006/main" count="214" uniqueCount="151">
  <si>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</si>
  <si>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</si>
  <si>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</si>
  <si>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</si>
  <si>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</si>
  <si>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</si>
  <si>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</si>
  <si>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</si>
  <si>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</si>
  <si>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</si>
  <si>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</si>
  <si>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</si>
  <si>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</si>
  <si>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</si>
  <si>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</si>
  <si>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</si>
  <si>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</si>
  <si>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</si>
  <si>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</si>
  <si>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</si>
  <si>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</si>
  <si>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</si>
  <si>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</si>
  <si>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</si>
  <si>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</si>
  <si>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</si>
  <si>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</si>
  <si>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</si>
  <si>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</si>
  <si>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</si>
  <si>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</si>
  <si>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</si>
  <si>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</si>
  <si>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</si>
  <si>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</si>
  <si>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</si>
  <si>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</si>
  <si>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</si>
  <si>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</si>
  <si>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</si>
  <si>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</si>
  <si>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</si>
  <si>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</si>
  <si>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</si>
  <si>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</si>
  <si>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</si>
  <si>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</si>
  <si>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</si>
  <si>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</si>
  <si>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</si>
  <si>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</si>
  <si>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</si>
  <si>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</si>
  <si>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</si>
  <si>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</si>
  <si>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</si>
  <si>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</si>
  <si>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</si>
  <si>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</si>
  <si>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</si>
  <si>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</si>
  <si>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</si>
  <si>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</si>
  <si>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</si>
  <si>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</si>
  <si>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</si>
  <si>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</si>
  <si>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</si>
  <si>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</si>
  <si>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</si>
  <si>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</si>
  <si>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</si>
  <si>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</si>
  <si>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</si>
  <si>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</si>
  <si>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-</t>
  </si>
  <si>
    <t>PRESTAÇÃO DE CONTAS  - EXERCÍCIO 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</si>
  <si>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</si>
  <si>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</si>
  <si>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</si>
  <si>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</si>
  <si>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  - Secretaria Munícipal de Assistencia Social e Direitos Humanos</t>
  </si>
  <si>
    <t>0480/2023</t>
  </si>
  <si>
    <t>174/2023</t>
  </si>
  <si>
    <t>Participação no Fórum Nacional dos Conselhos Estaduais de Assistência Social (FONACEAS) e Reunião Regional do Conselho Nacional de Assistência Social CNAS da Região Norte, em Macapá (AP), de 23 a 29/04/2023</t>
  </si>
  <si>
    <t>6 e 1/2</t>
  </si>
  <si>
    <t>JORCILENE BARBOSA DE SOUZA SANTOS</t>
  </si>
  <si>
    <t>SECRETÁRIA EXECUTIVA</t>
  </si>
  <si>
    <t>CMAS</t>
  </si>
  <si>
    <t>173/2023</t>
  </si>
  <si>
    <t xml:space="preserve">PRESIDENTE DO CMAS </t>
  </si>
  <si>
    <t>RIO BRANCO(AC)/MACAPÁ(AP)/RIO BRANCO(AC)</t>
  </si>
  <si>
    <t>206050381/2023</t>
  </si>
  <si>
    <t>206050265/2023</t>
  </si>
  <si>
    <t>0481/2023</t>
  </si>
  <si>
    <t>CARPEGGIANI MARCIEL BRITO</t>
  </si>
  <si>
    <t>206050380/2023</t>
  </si>
  <si>
    <t>206050264/2023</t>
  </si>
  <si>
    <t>0699/2023</t>
  </si>
  <si>
    <t>245/2023</t>
  </si>
  <si>
    <t>Participação do Fórum Nacional dos Conselhos Estaduais de Assistência Social (FONACEAS) e 59ª  Reunião Ordinária  do Fórum Nacional dos Conselhos Estaduais de Assistência Social FONACEAS, Jaraguá-Maceio (AL), de 21 a 25/05/2023</t>
  </si>
  <si>
    <t>4 e 1/2</t>
  </si>
  <si>
    <t>RIO BRANCO(AC)/MACEIO(AL)/RIO BRANCO(AC)</t>
  </si>
  <si>
    <t>206050505/2023</t>
  </si>
  <si>
    <t>206050382/2023</t>
  </si>
  <si>
    <t>SIM</t>
  </si>
  <si>
    <t>NADA CONSTA</t>
  </si>
  <si>
    <t>3 e 1/2</t>
  </si>
  <si>
    <t>SASDH</t>
  </si>
  <si>
    <t>RIO BRANCO(AC)/CRUZEIRO DO SUL(AC)/RIO BRANCO(AC)</t>
  </si>
  <si>
    <t>TERRESTRE</t>
  </si>
  <si>
    <t>1239/2023</t>
  </si>
  <si>
    <t>483/2023</t>
  </si>
  <si>
    <t>LUNAYRA CRISTINA MOTA MELO</t>
  </si>
  <si>
    <t>206050857/2023</t>
  </si>
  <si>
    <t>COORDENADORA DIVISÃO</t>
  </si>
  <si>
    <t xml:space="preserve">SUELLEN ARAÚJO DA SILVA </t>
  </si>
  <si>
    <t>SECRETARIA MUNICIPAL</t>
  </si>
  <si>
    <t>1082/2023</t>
  </si>
  <si>
    <t>418/2023</t>
  </si>
  <si>
    <t>Deslocamente até a cidade de Belém (PA), para participar do 23º Encontro Regional Congemas Norte nos dias 09/08 a 11/08/2023</t>
  </si>
  <si>
    <t>Deslocamente até a cidade de Cruzeiro do Sul (AC), para participar da 1ª Reunião Ampliada e Descentralizada da Comissão Intergetores Bipartite nos dias 31/08 e 1º/09 /2023</t>
  </si>
  <si>
    <t>RIO BRANCO(AC)/BELÉM(PA)(RJ)/RIO BRANCO(AC)</t>
  </si>
  <si>
    <t>1416/2023</t>
  </si>
  <si>
    <t>517/2023</t>
  </si>
  <si>
    <t>2 E 1/2</t>
  </si>
  <si>
    <t>IVAN FRANCISCO FERREIRA</t>
  </si>
  <si>
    <t>DIRETOR</t>
  </si>
  <si>
    <t>RIOBRANCO(AC)BELÉM (PA)/RIO BRANCO(AC)</t>
  </si>
  <si>
    <t>3.3.90.14</t>
  </si>
  <si>
    <t>206050978/2023</t>
  </si>
  <si>
    <t>206050789/2023</t>
  </si>
  <si>
    <t>206050855/2023</t>
  </si>
  <si>
    <t>206050787/2023</t>
  </si>
  <si>
    <t>206050885/2023</t>
  </si>
  <si>
    <t>1417/2023</t>
  </si>
  <si>
    <t>519/2023</t>
  </si>
  <si>
    <t>POLIANA  TESSINARI DE OLIVEIRA</t>
  </si>
  <si>
    <t>CONTADORA</t>
  </si>
  <si>
    <t>206050977/2023</t>
  </si>
  <si>
    <t>206050883/2023</t>
  </si>
  <si>
    <t>1415/2023</t>
  </si>
  <si>
    <t>518/2023</t>
  </si>
  <si>
    <t>Deslocamente até a cidade de Belém (PA), para participar do Encontro Regional do Programa de Capacitação do Sistema Único de Assistência Social - PROCAD/SUAS  nos dias 25 a 27/09/2023</t>
  </si>
  <si>
    <t>NÃP</t>
  </si>
  <si>
    <t>206050976/2023</t>
  </si>
  <si>
    <t>206050884/2023</t>
  </si>
  <si>
    <t>Data da emissão:  05/12/2023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</si>
  <si>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ASSISTÊNCIA SOCIAL - FMAS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</si>
  <si>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NOVEMBRO/2023</t>
    </r>
  </si>
  <si>
    <t>DEMONSTRATIVO DA CONCESSÃO DE ADIANTAMENTOS - DIÁRIAS E PASSAGENS A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</si>
</sst>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17" fontId="3" fillId="0" borderId="14" xfId="1" applyNumberFormat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tabSelected="1" zoomScale="90" zoomScaleNormal="90" workbookViewId="0">
      <selection activeCell="F8" sqref="F8:F9"/>
    </sheetView>
  </sheetViews>
  <sheetFormatPr defaultRowHeight="12.75" x14ac:dyDescent="0.25"/>
  <cols>
    <col min="1" max="1" width="5.42578125" style="6" customWidth="1"/>
    <col min="2" max="2" width="13.5703125" style="6" bestFit="1" customWidth="1"/>
    <col min="3" max="3" width="12.7109375" style="6" bestFit="1" customWidth="1"/>
    <col min="4" max="4" width="11.28515625" style="6" bestFit="1" customWidth="1"/>
    <col min="5" max="5" width="7.140625" style="6" bestFit="1" customWidth="1"/>
    <col min="6" max="6" width="55.42578125" style="6" customWidth="1"/>
    <col min="7" max="7" width="12" style="30" customWidth="1"/>
    <col min="8" max="8" width="13.140625" style="6" bestFit="1" customWidth="1"/>
    <col min="9" max="9" width="9.85546875" style="6" customWidth="1"/>
    <col min="10" max="10" width="28.85546875" style="6" bestFit="1" customWidth="1"/>
    <col min="11" max="11" width="11.5703125" style="6" customWidth="1"/>
    <col min="12" max="12" width="7.85546875" style="6" customWidth="1"/>
    <col min="13" max="13" width="22.28515625" style="6" bestFit="1" customWidth="1"/>
    <col min="14" max="14" width="7" style="6" bestFit="1" customWidth="1"/>
    <col min="15" max="16" width="11.28515625" style="6" bestFit="1" customWidth="1"/>
    <col min="17" max="17" width="41.28515625" style="6" bestFit="1" customWidth="1"/>
    <col min="18" max="18" width="11.5703125" style="6" customWidth="1"/>
    <col min="19" max="19" width="16.42578125" style="6" customWidth="1"/>
    <col min="20" max="20" width="9.5703125" style="6" customWidth="1"/>
    <col min="21" max="21" width="15.7109375" style="6" customWidth="1"/>
    <col min="22" max="22" width="15.42578125" style="6" customWidth="1"/>
    <col min="23" max="23" width="13.42578125" style="30" bestFit="1" customWidth="1"/>
    <col min="24" max="24" width="14.42578125" style="30" bestFit="1" customWidth="1"/>
    <col min="25" max="25" width="11.28515625" style="30" bestFit="1" customWidth="1"/>
    <col min="26" max="26" width="11.42578125" style="30" customWidth="1"/>
    <col min="27" max="27" width="18.28515625" style="30" customWidth="1"/>
    <col min="28" max="28" width="14.42578125" style="6" customWidth="1"/>
    <col min="29" max="29" width="14.5703125" style="30" bestFit="1" customWidth="1"/>
    <col min="30" max="30" width="13.42578125" style="30" bestFit="1" customWidth="1"/>
    <col min="31" max="31" width="10.85546875" style="6" customWidth="1"/>
    <col min="32" max="32" width="10.7109375" style="6" customWidth="1"/>
    <col min="33" max="33" width="15.5703125" style="6" customWidth="1"/>
    <col min="34" max="16384" width="9.140625" style="6"/>
  </cols>
  <sheetData>
    <row r="1" spans="1:33" s="1" customFormat="1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 x14ac:dyDescent="0.25">
      <c r="A4" s="13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 x14ac:dyDescent="0.25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 x14ac:dyDescent="0.25">
      <c r="A6" s="14" t="s">
        <v>76</v>
      </c>
      <c r="G6" s="2"/>
      <c r="W6" s="2"/>
      <c r="X6" s="2"/>
      <c r="Y6" s="2"/>
      <c r="Z6" s="2"/>
      <c r="AA6" s="2"/>
      <c r="AC6" s="2"/>
      <c r="AD6" s="2"/>
    </row>
    <row r="7" spans="1:33" s="1" customFormat="1" ht="15" x14ac:dyDescent="0.25">
      <c r="A7" s="1" t="s">
        <v>18</v>
      </c>
      <c r="G7" s="2"/>
      <c r="W7" s="2"/>
      <c r="X7" s="2"/>
      <c r="Y7" s="2"/>
      <c r="Z7" s="2"/>
      <c r="AA7" s="2"/>
      <c r="AC7" s="2"/>
      <c r="AD7" s="2"/>
    </row>
    <row r="8" spans="1:33" s="1" customFormat="1" ht="15" x14ac:dyDescent="0.25">
      <c r="A8" s="1" t="s">
        <v>79</v>
      </c>
      <c r="G8" s="2"/>
      <c r="W8" s="2"/>
      <c r="X8" s="2"/>
      <c r="Y8" s="2"/>
      <c r="Z8" s="2"/>
      <c r="AA8" s="2"/>
      <c r="AC8" s="2"/>
      <c r="AD8" s="2"/>
    </row>
    <row r="9" spans="1:33" s="33" customFormat="1" ht="15" x14ac:dyDescent="0.25">
      <c r="G9" s="2"/>
      <c r="W9" s="2"/>
      <c r="X9" s="2"/>
      <c r="Y9" s="2"/>
      <c r="Z9" s="2"/>
      <c r="AA9" s="2"/>
      <c r="AC9" s="2"/>
      <c r="AD9" s="2"/>
    </row>
    <row r="10" spans="1:33" s="1" customFormat="1" ht="15" x14ac:dyDescent="0.25">
      <c r="A10" s="1" t="s">
        <v>148</v>
      </c>
      <c r="G10" s="2"/>
      <c r="W10" s="2"/>
      <c r="X10" s="2"/>
      <c r="Y10" s="2"/>
      <c r="Z10" s="2"/>
      <c r="AA10" s="2"/>
      <c r="AC10" s="2"/>
      <c r="AD10" s="2"/>
    </row>
    <row r="11" spans="1:33" s="1" customFormat="1" ht="15" x14ac:dyDescent="0.25">
      <c r="A11" s="45" t="s">
        <v>149</v>
      </c>
      <c r="B11" s="45"/>
      <c r="C11" s="45"/>
      <c r="D11" s="45"/>
      <c r="E11" s="45"/>
      <c r="F11" s="45"/>
      <c r="G11" s="2"/>
      <c r="W11" s="2"/>
      <c r="X11" s="2"/>
      <c r="Y11" s="2"/>
      <c r="Z11" s="2"/>
      <c r="AA11" s="2"/>
      <c r="AC11" s="2"/>
      <c r="AD11" s="2"/>
    </row>
    <row r="12" spans="1:33" s="33" customFormat="1" ht="15" x14ac:dyDescent="0.2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 x14ac:dyDescent="0.3">
      <c r="A13" s="14" t="s">
        <v>150</v>
      </c>
      <c r="G13" s="26"/>
      <c r="W13" s="26"/>
      <c r="X13" s="26"/>
      <c r="Y13" s="26"/>
      <c r="Z13" s="26"/>
      <c r="AA13" s="26"/>
      <c r="AC13" s="26"/>
      <c r="AD13" s="26"/>
    </row>
    <row r="14" spans="1:33" x14ac:dyDescent="0.25">
      <c r="A14" s="46" t="s">
        <v>19</v>
      </c>
      <c r="B14" s="41" t="s">
        <v>9</v>
      </c>
      <c r="C14" s="41"/>
      <c r="D14" s="41"/>
      <c r="E14" s="41"/>
      <c r="F14" s="41"/>
      <c r="G14" s="41"/>
      <c r="H14" s="41"/>
      <c r="I14" s="41"/>
      <c r="J14" s="41" t="s">
        <v>20</v>
      </c>
      <c r="K14" s="41"/>
      <c r="L14" s="41"/>
      <c r="M14" s="41"/>
      <c r="N14" s="41"/>
      <c r="O14" s="41" t="s">
        <v>11</v>
      </c>
      <c r="P14" s="41"/>
      <c r="Q14" s="41"/>
      <c r="R14" s="41"/>
      <c r="S14" s="41" t="s">
        <v>15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2" t="s">
        <v>10</v>
      </c>
      <c r="AF14" s="42"/>
      <c r="AG14" s="39" t="s">
        <v>80</v>
      </c>
    </row>
    <row r="15" spans="1:33" x14ac:dyDescent="0.25">
      <c r="A15" s="47"/>
      <c r="B15" s="35" t="s">
        <v>21</v>
      </c>
      <c r="C15" s="37" t="s">
        <v>8</v>
      </c>
      <c r="D15" s="35" t="s">
        <v>1</v>
      </c>
      <c r="E15" s="35" t="s">
        <v>7</v>
      </c>
      <c r="F15" s="35" t="s">
        <v>5</v>
      </c>
      <c r="G15" s="36" t="s">
        <v>22</v>
      </c>
      <c r="H15" s="37" t="s">
        <v>23</v>
      </c>
      <c r="I15" s="37" t="s">
        <v>12</v>
      </c>
      <c r="J15" s="35" t="s">
        <v>2</v>
      </c>
      <c r="K15" s="35" t="s">
        <v>3</v>
      </c>
      <c r="L15" s="35" t="s">
        <v>24</v>
      </c>
      <c r="M15" s="37" t="s">
        <v>13</v>
      </c>
      <c r="N15" s="35" t="s">
        <v>4</v>
      </c>
      <c r="O15" s="35" t="s">
        <v>0</v>
      </c>
      <c r="P15" s="35" t="s">
        <v>6</v>
      </c>
      <c r="Q15" s="35" t="s">
        <v>25</v>
      </c>
      <c r="R15" s="37" t="s">
        <v>14</v>
      </c>
      <c r="S15" s="37" t="s">
        <v>26</v>
      </c>
      <c r="T15" s="37" t="s">
        <v>27</v>
      </c>
      <c r="U15" s="37" t="s">
        <v>28</v>
      </c>
      <c r="V15" s="37" t="s">
        <v>29</v>
      </c>
      <c r="W15" s="38" t="s">
        <v>30</v>
      </c>
      <c r="X15" s="38"/>
      <c r="Y15" s="38"/>
      <c r="Z15" s="38"/>
      <c r="AA15" s="38"/>
      <c r="AB15" s="37" t="s">
        <v>31</v>
      </c>
      <c r="AC15" s="36" t="s">
        <v>32</v>
      </c>
      <c r="AD15" s="36" t="s">
        <v>33</v>
      </c>
      <c r="AE15" s="43"/>
      <c r="AF15" s="43"/>
      <c r="AG15" s="40"/>
    </row>
    <row r="16" spans="1:33" ht="38.25" x14ac:dyDescent="0.25">
      <c r="A16" s="47"/>
      <c r="B16" s="35"/>
      <c r="C16" s="37"/>
      <c r="D16" s="35"/>
      <c r="E16" s="35"/>
      <c r="F16" s="35"/>
      <c r="G16" s="36"/>
      <c r="H16" s="37"/>
      <c r="I16" s="37"/>
      <c r="J16" s="35"/>
      <c r="K16" s="35"/>
      <c r="L16" s="35"/>
      <c r="M16" s="37"/>
      <c r="N16" s="35"/>
      <c r="O16" s="35"/>
      <c r="P16" s="35"/>
      <c r="Q16" s="35"/>
      <c r="R16" s="37"/>
      <c r="S16" s="37"/>
      <c r="T16" s="37"/>
      <c r="U16" s="37"/>
      <c r="V16" s="37"/>
      <c r="W16" s="34" t="s">
        <v>34</v>
      </c>
      <c r="X16" s="34" t="s">
        <v>35</v>
      </c>
      <c r="Y16" s="34" t="s">
        <v>16</v>
      </c>
      <c r="Z16" s="34" t="s">
        <v>36</v>
      </c>
      <c r="AA16" s="34" t="s">
        <v>37</v>
      </c>
      <c r="AB16" s="37"/>
      <c r="AC16" s="36"/>
      <c r="AD16" s="36"/>
      <c r="AE16" s="5" t="s">
        <v>1</v>
      </c>
      <c r="AF16" s="5" t="s">
        <v>38</v>
      </c>
      <c r="AG16" s="40"/>
    </row>
    <row r="17" spans="1:36" ht="13.5" thickBot="1" x14ac:dyDescent="0.3">
      <c r="A17" s="48"/>
      <c r="B17" s="22" t="s">
        <v>39</v>
      </c>
      <c r="C17" s="22" t="s">
        <v>40</v>
      </c>
      <c r="D17" s="22" t="s">
        <v>41</v>
      </c>
      <c r="E17" s="22" t="s">
        <v>42</v>
      </c>
      <c r="F17" s="22" t="s">
        <v>43</v>
      </c>
      <c r="G17" s="27" t="s">
        <v>44</v>
      </c>
      <c r="H17" s="22" t="s">
        <v>45</v>
      </c>
      <c r="I17" s="22" t="s">
        <v>46</v>
      </c>
      <c r="J17" s="22" t="s">
        <v>47</v>
      </c>
      <c r="K17" s="22" t="s">
        <v>48</v>
      </c>
      <c r="L17" s="22" t="s">
        <v>49</v>
      </c>
      <c r="M17" s="22" t="s">
        <v>50</v>
      </c>
      <c r="N17" s="22" t="s">
        <v>51</v>
      </c>
      <c r="O17" s="22" t="s">
        <v>52</v>
      </c>
      <c r="P17" s="22" t="s">
        <v>53</v>
      </c>
      <c r="Q17" s="22" t="s">
        <v>54</v>
      </c>
      <c r="R17" s="22" t="s">
        <v>55</v>
      </c>
      <c r="S17" s="22" t="s">
        <v>56</v>
      </c>
      <c r="T17" s="22" t="s">
        <v>57</v>
      </c>
      <c r="U17" s="22" t="s">
        <v>58</v>
      </c>
      <c r="V17" s="22" t="s">
        <v>59</v>
      </c>
      <c r="W17" s="27" t="s">
        <v>60</v>
      </c>
      <c r="X17" s="27" t="s">
        <v>61</v>
      </c>
      <c r="Y17" s="27" t="s">
        <v>62</v>
      </c>
      <c r="Z17" s="27" t="s">
        <v>63</v>
      </c>
      <c r="AA17" s="27" t="s">
        <v>64</v>
      </c>
      <c r="AB17" s="22" t="s">
        <v>65</v>
      </c>
      <c r="AC17" s="27" t="s">
        <v>66</v>
      </c>
      <c r="AD17" s="32" t="s">
        <v>67</v>
      </c>
      <c r="AE17" s="23" t="s">
        <v>68</v>
      </c>
      <c r="AF17" s="22" t="s">
        <v>69</v>
      </c>
      <c r="AG17" s="24" t="s">
        <v>70</v>
      </c>
      <c r="AH17" s="7"/>
      <c r="AI17" s="7"/>
      <c r="AJ17" s="7"/>
    </row>
    <row r="18" spans="1:36" ht="51" x14ac:dyDescent="0.25">
      <c r="A18" s="15">
        <v>1</v>
      </c>
      <c r="B18" s="16" t="s">
        <v>82</v>
      </c>
      <c r="C18" s="15" t="s">
        <v>89</v>
      </c>
      <c r="D18" s="17">
        <v>45035</v>
      </c>
      <c r="E18" s="18">
        <v>13515</v>
      </c>
      <c r="F18" s="25" t="s">
        <v>84</v>
      </c>
      <c r="G18" s="28">
        <v>689.44</v>
      </c>
      <c r="H18" s="15" t="s">
        <v>71</v>
      </c>
      <c r="I18" s="20" t="s">
        <v>85</v>
      </c>
      <c r="J18" s="31" t="s">
        <v>86</v>
      </c>
      <c r="K18" s="15">
        <v>206050002</v>
      </c>
      <c r="L18" s="15" t="s">
        <v>72</v>
      </c>
      <c r="M18" s="19" t="s">
        <v>87</v>
      </c>
      <c r="N18" s="15" t="s">
        <v>88</v>
      </c>
      <c r="O18" s="17">
        <v>45039</v>
      </c>
      <c r="P18" s="17">
        <v>45045</v>
      </c>
      <c r="Q18" s="19" t="s">
        <v>91</v>
      </c>
      <c r="R18" s="15" t="s">
        <v>73</v>
      </c>
      <c r="S18" s="15" t="s">
        <v>74</v>
      </c>
      <c r="T18" s="15">
        <v>117</v>
      </c>
      <c r="U18" s="15" t="s">
        <v>92</v>
      </c>
      <c r="V18" s="15" t="s">
        <v>93</v>
      </c>
      <c r="W18" s="28">
        <v>4481.3</v>
      </c>
      <c r="X18" s="28">
        <v>4481.3</v>
      </c>
      <c r="Y18" s="28">
        <f>W18-X18</f>
        <v>0</v>
      </c>
      <c r="Z18" s="28">
        <v>0</v>
      </c>
      <c r="AA18" s="28">
        <v>0</v>
      </c>
      <c r="AB18" s="21" t="s">
        <v>75</v>
      </c>
      <c r="AC18" s="28">
        <v>6388.1</v>
      </c>
      <c r="AD18" s="28">
        <f>X18+AC18</f>
        <v>10869.400000000001</v>
      </c>
      <c r="AE18" s="17">
        <v>45071</v>
      </c>
      <c r="AF18" s="15" t="s">
        <v>105</v>
      </c>
      <c r="AG18" s="15" t="s">
        <v>106</v>
      </c>
    </row>
    <row r="19" spans="1:36" ht="51" x14ac:dyDescent="0.25">
      <c r="A19" s="58">
        <v>2</v>
      </c>
      <c r="B19" s="59" t="s">
        <v>94</v>
      </c>
      <c r="C19" s="58" t="s">
        <v>83</v>
      </c>
      <c r="D19" s="60">
        <v>45035</v>
      </c>
      <c r="E19" s="61">
        <v>13515</v>
      </c>
      <c r="F19" s="62" t="s">
        <v>84</v>
      </c>
      <c r="G19" s="63">
        <v>689.44</v>
      </c>
      <c r="H19" s="58" t="s">
        <v>71</v>
      </c>
      <c r="I19" s="64" t="s">
        <v>85</v>
      </c>
      <c r="J19" s="65" t="s">
        <v>95</v>
      </c>
      <c r="K19" s="58">
        <v>206050001</v>
      </c>
      <c r="L19" s="58" t="s">
        <v>72</v>
      </c>
      <c r="M19" s="66" t="s">
        <v>90</v>
      </c>
      <c r="N19" s="58" t="s">
        <v>88</v>
      </c>
      <c r="O19" s="60">
        <v>45039</v>
      </c>
      <c r="P19" s="60">
        <v>45045</v>
      </c>
      <c r="Q19" s="66" t="s">
        <v>91</v>
      </c>
      <c r="R19" s="58" t="s">
        <v>73</v>
      </c>
      <c r="S19" s="58" t="s">
        <v>74</v>
      </c>
      <c r="T19" s="58">
        <v>117</v>
      </c>
      <c r="U19" s="58" t="s">
        <v>96</v>
      </c>
      <c r="V19" s="58" t="s">
        <v>97</v>
      </c>
      <c r="W19" s="63">
        <v>4481.3</v>
      </c>
      <c r="X19" s="63">
        <v>4481.3</v>
      </c>
      <c r="Y19" s="63">
        <f t="shared" ref="Y19" si="0">W19-X19</f>
        <v>0</v>
      </c>
      <c r="Z19" s="63">
        <v>0</v>
      </c>
      <c r="AA19" s="63">
        <v>0</v>
      </c>
      <c r="AB19" s="67" t="s">
        <v>75</v>
      </c>
      <c r="AC19" s="63">
        <v>7126.57</v>
      </c>
      <c r="AD19" s="63">
        <f t="shared" ref="AD19:AD22" si="1">X19+AC19</f>
        <v>11607.869999999999</v>
      </c>
      <c r="AE19" s="60">
        <v>45071</v>
      </c>
      <c r="AF19" s="58" t="s">
        <v>105</v>
      </c>
      <c r="AG19" s="58" t="s">
        <v>106</v>
      </c>
    </row>
    <row r="20" spans="1:36" ht="51" x14ac:dyDescent="0.25">
      <c r="A20" s="58">
        <v>3</v>
      </c>
      <c r="B20" s="59" t="s">
        <v>98</v>
      </c>
      <c r="C20" s="58" t="s">
        <v>99</v>
      </c>
      <c r="D20" s="60">
        <v>45068</v>
      </c>
      <c r="E20" s="61">
        <v>13539</v>
      </c>
      <c r="F20" s="62" t="s">
        <v>100</v>
      </c>
      <c r="G20" s="63">
        <v>689.44</v>
      </c>
      <c r="H20" s="58" t="s">
        <v>71</v>
      </c>
      <c r="I20" s="64" t="s">
        <v>101</v>
      </c>
      <c r="J20" s="65" t="s">
        <v>95</v>
      </c>
      <c r="K20" s="58">
        <v>206050003</v>
      </c>
      <c r="L20" s="58" t="s">
        <v>72</v>
      </c>
      <c r="M20" s="66" t="s">
        <v>90</v>
      </c>
      <c r="N20" s="58" t="s">
        <v>88</v>
      </c>
      <c r="O20" s="60">
        <v>45067</v>
      </c>
      <c r="P20" s="60">
        <v>45071</v>
      </c>
      <c r="Q20" s="66" t="s">
        <v>102</v>
      </c>
      <c r="R20" s="58" t="s">
        <v>73</v>
      </c>
      <c r="S20" s="58" t="s">
        <v>74</v>
      </c>
      <c r="T20" s="58">
        <v>117</v>
      </c>
      <c r="U20" s="58" t="s">
        <v>103</v>
      </c>
      <c r="V20" s="58" t="s">
        <v>104</v>
      </c>
      <c r="W20" s="63">
        <v>3102.44</v>
      </c>
      <c r="X20" s="63">
        <v>3102.44</v>
      </c>
      <c r="Y20" s="63">
        <f t="shared" ref="Y20:Y22" si="2">W20-X20</f>
        <v>0</v>
      </c>
      <c r="Z20" s="63">
        <v>0</v>
      </c>
      <c r="AA20" s="63">
        <v>0</v>
      </c>
      <c r="AB20" s="67"/>
      <c r="AC20" s="63">
        <v>3482.2</v>
      </c>
      <c r="AD20" s="63">
        <f t="shared" si="1"/>
        <v>6584.6399999999994</v>
      </c>
      <c r="AE20" s="60">
        <v>45074</v>
      </c>
      <c r="AF20" s="58" t="s">
        <v>105</v>
      </c>
      <c r="AG20" s="58" t="s">
        <v>106</v>
      </c>
    </row>
    <row r="21" spans="1:36" ht="40.5" customHeight="1" x14ac:dyDescent="0.25">
      <c r="A21" s="58">
        <v>4</v>
      </c>
      <c r="B21" s="59" t="s">
        <v>118</v>
      </c>
      <c r="C21" s="58" t="s">
        <v>119</v>
      </c>
      <c r="D21" s="60">
        <v>45148</v>
      </c>
      <c r="E21" s="61">
        <v>13592</v>
      </c>
      <c r="F21" s="62" t="s">
        <v>120</v>
      </c>
      <c r="G21" s="63">
        <v>689.44</v>
      </c>
      <c r="H21" s="58" t="s">
        <v>71</v>
      </c>
      <c r="I21" s="64" t="s">
        <v>101</v>
      </c>
      <c r="J21" s="65" t="s">
        <v>116</v>
      </c>
      <c r="K21" s="58">
        <v>206050006</v>
      </c>
      <c r="L21" s="58" t="s">
        <v>72</v>
      </c>
      <c r="M21" s="66" t="s">
        <v>117</v>
      </c>
      <c r="N21" s="58" t="s">
        <v>108</v>
      </c>
      <c r="O21" s="60">
        <v>45145</v>
      </c>
      <c r="P21" s="60">
        <v>45149</v>
      </c>
      <c r="Q21" s="58" t="s">
        <v>122</v>
      </c>
      <c r="R21" s="58" t="s">
        <v>73</v>
      </c>
      <c r="S21" s="58" t="s">
        <v>74</v>
      </c>
      <c r="T21" s="58">
        <v>117</v>
      </c>
      <c r="U21" s="58" t="s">
        <v>132</v>
      </c>
      <c r="V21" s="58" t="s">
        <v>133</v>
      </c>
      <c r="W21" s="63">
        <v>3102.44</v>
      </c>
      <c r="X21" s="63">
        <v>3102.44</v>
      </c>
      <c r="Y21" s="63">
        <f t="shared" si="2"/>
        <v>0</v>
      </c>
      <c r="Z21" s="63">
        <v>0</v>
      </c>
      <c r="AA21" s="63">
        <v>0</v>
      </c>
      <c r="AB21" s="67" t="s">
        <v>75</v>
      </c>
      <c r="AC21" s="63">
        <v>6222.09</v>
      </c>
      <c r="AD21" s="63">
        <f t="shared" si="1"/>
        <v>9324.5300000000007</v>
      </c>
      <c r="AE21" s="60">
        <v>45205</v>
      </c>
      <c r="AF21" s="58" t="s">
        <v>105</v>
      </c>
      <c r="AG21" s="58" t="s">
        <v>106</v>
      </c>
    </row>
    <row r="22" spans="1:36" ht="38.25" x14ac:dyDescent="0.25">
      <c r="A22" s="58">
        <v>5</v>
      </c>
      <c r="B22" s="59" t="s">
        <v>111</v>
      </c>
      <c r="C22" s="58" t="s">
        <v>112</v>
      </c>
      <c r="D22" s="60">
        <v>45168</v>
      </c>
      <c r="E22" s="61">
        <v>13609</v>
      </c>
      <c r="F22" s="62" t="s">
        <v>121</v>
      </c>
      <c r="G22" s="63">
        <v>220.62</v>
      </c>
      <c r="H22" s="58" t="s">
        <v>71</v>
      </c>
      <c r="I22" s="64" t="s">
        <v>107</v>
      </c>
      <c r="J22" s="65" t="s">
        <v>113</v>
      </c>
      <c r="K22" s="58">
        <v>206050007</v>
      </c>
      <c r="L22" s="58" t="s">
        <v>72</v>
      </c>
      <c r="M22" s="66" t="s">
        <v>115</v>
      </c>
      <c r="N22" s="58" t="s">
        <v>108</v>
      </c>
      <c r="O22" s="60">
        <v>45168</v>
      </c>
      <c r="P22" s="60">
        <v>45171</v>
      </c>
      <c r="Q22" s="66" t="s">
        <v>109</v>
      </c>
      <c r="R22" s="58" t="s">
        <v>110</v>
      </c>
      <c r="S22" s="58" t="s">
        <v>74</v>
      </c>
      <c r="T22" s="58">
        <v>101</v>
      </c>
      <c r="U22" s="58" t="s">
        <v>114</v>
      </c>
      <c r="V22" s="58" t="s">
        <v>131</v>
      </c>
      <c r="W22" s="63">
        <v>772.17</v>
      </c>
      <c r="X22" s="63">
        <v>772.17</v>
      </c>
      <c r="Y22" s="63">
        <f t="shared" si="2"/>
        <v>0</v>
      </c>
      <c r="Z22" s="63">
        <v>0</v>
      </c>
      <c r="AA22" s="63">
        <v>0</v>
      </c>
      <c r="AB22" s="67" t="s">
        <v>75</v>
      </c>
      <c r="AC22" s="63">
        <v>0</v>
      </c>
      <c r="AD22" s="63">
        <f t="shared" si="1"/>
        <v>772.17</v>
      </c>
      <c r="AE22" s="60">
        <v>45173</v>
      </c>
      <c r="AF22" s="58" t="s">
        <v>105</v>
      </c>
      <c r="AG22" s="58" t="s">
        <v>106</v>
      </c>
    </row>
    <row r="23" spans="1:36" ht="54" customHeight="1" x14ac:dyDescent="0.25">
      <c r="A23" s="58">
        <v>6</v>
      </c>
      <c r="B23" s="59" t="s">
        <v>123</v>
      </c>
      <c r="C23" s="58" t="s">
        <v>124</v>
      </c>
      <c r="D23" s="60">
        <v>45191</v>
      </c>
      <c r="E23" s="61">
        <v>13623</v>
      </c>
      <c r="F23" s="62" t="s">
        <v>143</v>
      </c>
      <c r="G23" s="63">
        <v>689.44</v>
      </c>
      <c r="H23" s="58" t="s">
        <v>71</v>
      </c>
      <c r="I23" s="64" t="s">
        <v>125</v>
      </c>
      <c r="J23" s="65" t="s">
        <v>126</v>
      </c>
      <c r="K23" s="58">
        <v>206050010</v>
      </c>
      <c r="L23" s="58" t="s">
        <v>72</v>
      </c>
      <c r="M23" s="66" t="s">
        <v>127</v>
      </c>
      <c r="N23" s="58" t="s">
        <v>108</v>
      </c>
      <c r="O23" s="60">
        <v>45194</v>
      </c>
      <c r="P23" s="60">
        <v>45196</v>
      </c>
      <c r="Q23" s="66" t="s">
        <v>128</v>
      </c>
      <c r="R23" s="58" t="s">
        <v>73</v>
      </c>
      <c r="S23" s="58" t="s">
        <v>129</v>
      </c>
      <c r="T23" s="58">
        <v>117</v>
      </c>
      <c r="U23" s="58" t="s">
        <v>130</v>
      </c>
      <c r="V23" s="58" t="s">
        <v>134</v>
      </c>
      <c r="W23" s="63">
        <v>1723.58</v>
      </c>
      <c r="X23" s="63">
        <v>1723.58</v>
      </c>
      <c r="Y23" s="63">
        <f t="shared" ref="Y23" si="3">W23-X23</f>
        <v>0</v>
      </c>
      <c r="Z23" s="63">
        <v>0</v>
      </c>
      <c r="AA23" s="63">
        <v>0</v>
      </c>
      <c r="AB23" s="67" t="s">
        <v>75</v>
      </c>
      <c r="AC23" s="63">
        <v>762.45</v>
      </c>
      <c r="AD23" s="63">
        <f t="shared" ref="AD23" si="4">X23+AC23</f>
        <v>2486.0299999999997</v>
      </c>
      <c r="AE23" s="60">
        <v>45106</v>
      </c>
      <c r="AF23" s="58" t="s">
        <v>72</v>
      </c>
      <c r="AG23" s="58"/>
    </row>
    <row r="24" spans="1:36" ht="51.75" customHeight="1" x14ac:dyDescent="0.25">
      <c r="A24" s="58">
        <v>7</v>
      </c>
      <c r="B24" s="59" t="s">
        <v>135</v>
      </c>
      <c r="C24" s="58" t="s">
        <v>136</v>
      </c>
      <c r="D24" s="60">
        <v>45191</v>
      </c>
      <c r="E24" s="61">
        <v>13623</v>
      </c>
      <c r="F24" s="62" t="s">
        <v>143</v>
      </c>
      <c r="G24" s="63">
        <v>689.44</v>
      </c>
      <c r="H24" s="58" t="s">
        <v>71</v>
      </c>
      <c r="I24" s="64" t="s">
        <v>125</v>
      </c>
      <c r="J24" s="65" t="s">
        <v>137</v>
      </c>
      <c r="K24" s="58">
        <v>206050009</v>
      </c>
      <c r="L24" s="58" t="s">
        <v>105</v>
      </c>
      <c r="M24" s="66" t="s">
        <v>138</v>
      </c>
      <c r="N24" s="58" t="s">
        <v>108</v>
      </c>
      <c r="O24" s="60">
        <v>45194</v>
      </c>
      <c r="P24" s="60">
        <v>45196</v>
      </c>
      <c r="Q24" s="66" t="s">
        <v>128</v>
      </c>
      <c r="R24" s="58" t="s">
        <v>73</v>
      </c>
      <c r="S24" s="58" t="s">
        <v>129</v>
      </c>
      <c r="T24" s="58">
        <v>117</v>
      </c>
      <c r="U24" s="58" t="s">
        <v>139</v>
      </c>
      <c r="V24" s="58" t="s">
        <v>140</v>
      </c>
      <c r="W24" s="63">
        <v>1723.58</v>
      </c>
      <c r="X24" s="63">
        <v>1723.58</v>
      </c>
      <c r="Y24" s="63">
        <f t="shared" ref="Y24" si="5">W24-X24</f>
        <v>0</v>
      </c>
      <c r="Z24" s="63">
        <v>0</v>
      </c>
      <c r="AA24" s="63">
        <v>0</v>
      </c>
      <c r="AB24" s="67" t="s">
        <v>75</v>
      </c>
      <c r="AC24" s="63">
        <v>4349</v>
      </c>
      <c r="AD24" s="63">
        <f t="shared" ref="AD24" si="6">X24+AC24</f>
        <v>6072.58</v>
      </c>
      <c r="AE24" s="60">
        <v>45106</v>
      </c>
      <c r="AF24" s="58" t="s">
        <v>72</v>
      </c>
      <c r="AG24" s="58"/>
    </row>
    <row r="25" spans="1:36" ht="62.25" customHeight="1" x14ac:dyDescent="0.25">
      <c r="A25" s="58">
        <v>8</v>
      </c>
      <c r="B25" s="59" t="s">
        <v>141</v>
      </c>
      <c r="C25" s="58" t="s">
        <v>142</v>
      </c>
      <c r="D25" s="60">
        <v>45191</v>
      </c>
      <c r="E25" s="61">
        <v>13623</v>
      </c>
      <c r="F25" s="62" t="s">
        <v>143</v>
      </c>
      <c r="G25" s="63">
        <v>689.44</v>
      </c>
      <c r="H25" s="58" t="s">
        <v>71</v>
      </c>
      <c r="I25" s="64" t="s">
        <v>125</v>
      </c>
      <c r="J25" s="65" t="s">
        <v>113</v>
      </c>
      <c r="K25" s="58">
        <v>206050008</v>
      </c>
      <c r="L25" s="58" t="s">
        <v>144</v>
      </c>
      <c r="M25" s="66" t="s">
        <v>115</v>
      </c>
      <c r="N25" s="58" t="s">
        <v>108</v>
      </c>
      <c r="O25" s="60">
        <v>45194</v>
      </c>
      <c r="P25" s="60">
        <v>45196</v>
      </c>
      <c r="Q25" s="66" t="s">
        <v>128</v>
      </c>
      <c r="R25" s="58" t="s">
        <v>73</v>
      </c>
      <c r="S25" s="58" t="s">
        <v>129</v>
      </c>
      <c r="T25" s="58">
        <v>117</v>
      </c>
      <c r="U25" s="58" t="s">
        <v>145</v>
      </c>
      <c r="V25" s="58" t="s">
        <v>146</v>
      </c>
      <c r="W25" s="63">
        <v>1723.58</v>
      </c>
      <c r="X25" s="63">
        <v>1723.58</v>
      </c>
      <c r="Y25" s="63">
        <f t="shared" ref="Y25" si="7">W25-X25</f>
        <v>0</v>
      </c>
      <c r="Z25" s="63">
        <v>0</v>
      </c>
      <c r="AA25" s="63">
        <v>0</v>
      </c>
      <c r="AB25" s="67" t="s">
        <v>75</v>
      </c>
      <c r="AC25" s="63">
        <v>4349</v>
      </c>
      <c r="AD25" s="63">
        <f t="shared" ref="AD25" si="8">X25+AC25</f>
        <v>6072.58</v>
      </c>
      <c r="AE25" s="60">
        <v>45106</v>
      </c>
      <c r="AF25" s="58" t="s">
        <v>72</v>
      </c>
      <c r="AG25" s="58"/>
    </row>
    <row r="26" spans="1:36" ht="13.5" thickBot="1" x14ac:dyDescent="0.3">
      <c r="A26" s="49" t="s">
        <v>78</v>
      </c>
      <c r="B26" s="50"/>
      <c r="C26" s="50"/>
      <c r="D26" s="50"/>
      <c r="E26" s="50"/>
      <c r="F26" s="51"/>
      <c r="G26" s="52">
        <f>SUM(G18:G25)</f>
        <v>5046.7000000000007</v>
      </c>
      <c r="H26" s="53"/>
      <c r="I26" s="54"/>
      <c r="J26" s="55"/>
      <c r="K26" s="53"/>
      <c r="L26" s="53"/>
      <c r="M26" s="55"/>
      <c r="N26" s="53"/>
      <c r="O26" s="56"/>
      <c r="P26" s="56"/>
      <c r="Q26" s="53"/>
      <c r="R26" s="53"/>
      <c r="S26" s="53"/>
      <c r="T26" s="53"/>
      <c r="U26" s="53"/>
      <c r="V26" s="53"/>
      <c r="W26" s="52">
        <f>SUM(W18:W25)</f>
        <v>21110.390000000007</v>
      </c>
      <c r="X26" s="52">
        <f t="shared" ref="X26:AD26" si="9">SUM(X18:X25)</f>
        <v>21110.390000000007</v>
      </c>
      <c r="Y26" s="52">
        <f>SUM(Y18:Y25)</f>
        <v>0</v>
      </c>
      <c r="Z26" s="52">
        <f>SUM(Z18:Z25)</f>
        <v>0</v>
      </c>
      <c r="AA26" s="52">
        <f>SUM(AA18:AA25)</f>
        <v>0</v>
      </c>
      <c r="AB26" s="68">
        <f>SUM(AB18:AB25)</f>
        <v>0</v>
      </c>
      <c r="AC26" s="52">
        <f>SUM(AC18:AC25)</f>
        <v>32679.41</v>
      </c>
      <c r="AD26" s="52">
        <f>SUM(AD18:AD25)</f>
        <v>53789.8</v>
      </c>
      <c r="AE26" s="56"/>
      <c r="AF26" s="53"/>
      <c r="AG26" s="57"/>
    </row>
    <row r="27" spans="1:36" s="3" customFormat="1" x14ac:dyDescent="0.25">
      <c r="D27" s="8"/>
      <c r="E27" s="9"/>
      <c r="F27" s="10"/>
      <c r="G27" s="29"/>
      <c r="I27" s="11"/>
      <c r="J27" s="10"/>
      <c r="M27" s="10"/>
      <c r="O27" s="8"/>
      <c r="P27" s="8"/>
      <c r="W27" s="29"/>
      <c r="X27" s="29"/>
      <c r="Y27" s="29"/>
      <c r="Z27" s="29"/>
      <c r="AA27" s="29"/>
      <c r="AB27" s="12"/>
      <c r="AC27" s="29"/>
      <c r="AD27" s="29"/>
      <c r="AE27" s="8"/>
    </row>
    <row r="28" spans="1:36" s="3" customFormat="1" x14ac:dyDescent="0.25">
      <c r="A28" s="44" t="s">
        <v>147</v>
      </c>
      <c r="B28" s="44"/>
      <c r="C28" s="44"/>
      <c r="D28" s="44"/>
      <c r="E28" s="44"/>
      <c r="F28" s="44"/>
      <c r="G28" s="4"/>
      <c r="W28" s="4"/>
      <c r="X28" s="4"/>
      <c r="Y28" s="4"/>
      <c r="Z28" s="4"/>
      <c r="AA28" s="4"/>
      <c r="AC28" s="4"/>
      <c r="AD28" s="4"/>
    </row>
    <row r="29" spans="1:36" s="3" customFormat="1" x14ac:dyDescent="0.25">
      <c r="A29" s="44" t="s">
        <v>77</v>
      </c>
      <c r="B29" s="44"/>
      <c r="C29" s="44"/>
      <c r="D29" s="44"/>
      <c r="E29" s="44"/>
      <c r="F29" s="44"/>
      <c r="G29" s="4"/>
      <c r="W29" s="4"/>
      <c r="X29" s="4"/>
      <c r="Y29" s="4"/>
      <c r="Z29" s="4"/>
      <c r="AA29" s="4"/>
      <c r="AC29" s="4"/>
      <c r="AD29" s="4"/>
    </row>
    <row r="30" spans="1:36" s="3" customFormat="1" x14ac:dyDescent="0.25">
      <c r="A30" s="44" t="s">
        <v>81</v>
      </c>
      <c r="B30" s="44"/>
      <c r="C30" s="44"/>
      <c r="D30" s="44"/>
      <c r="E30" s="44"/>
      <c r="F30" s="44"/>
      <c r="G30" s="4"/>
      <c r="W30" s="4"/>
      <c r="X30" s="4"/>
      <c r="Y30" s="4"/>
      <c r="Z30" s="4"/>
      <c r="AA30" s="4"/>
      <c r="AC30" s="4"/>
      <c r="AD30" s="4"/>
    </row>
    <row r="31" spans="1:36" s="3" customFormat="1" x14ac:dyDescent="0.25">
      <c r="G31" s="4"/>
      <c r="W31" s="4"/>
      <c r="X31" s="4"/>
      <c r="Y31" s="4"/>
      <c r="Z31" s="4"/>
      <c r="AA31" s="4"/>
      <c r="AC31" s="4"/>
      <c r="AD31" s="4"/>
    </row>
    <row r="32" spans="1:36" s="3" customFormat="1" x14ac:dyDescent="0.25">
      <c r="G32" s="4"/>
      <c r="W32" s="4"/>
      <c r="X32" s="4"/>
      <c r="Y32" s="4"/>
      <c r="Z32" s="4"/>
      <c r="AA32" s="4"/>
      <c r="AC32" s="4"/>
      <c r="AD32" s="4"/>
    </row>
  </sheetData>
  <mergeCells count="37">
    <mergeCell ref="A28:F28"/>
    <mergeCell ref="A29:F29"/>
    <mergeCell ref="A30:F30"/>
    <mergeCell ref="A11:F11"/>
    <mergeCell ref="A26:F26"/>
    <mergeCell ref="E15:E16"/>
    <mergeCell ref="A14:A17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Q15:Q16"/>
    <mergeCell ref="N15:N16"/>
    <mergeCell ref="O15:O16"/>
    <mergeCell ref="F15:F16"/>
    <mergeCell ref="B15:B16"/>
    <mergeCell ref="L15:L16"/>
    <mergeCell ref="K15:K16"/>
    <mergeCell ref="D15:D16"/>
    <mergeCell ref="G15:G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 NOV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cgmrb</cp:lastModifiedBy>
  <cp:lastPrinted>2022-01-19T13:49:12Z</cp:lastPrinted>
  <dcterms:created xsi:type="dcterms:W3CDTF">2013-01-24T12:08:50Z</dcterms:created>
  <dcterms:modified xsi:type="dcterms:W3CDTF">2024-01-02T18:27:59Z</dcterms:modified>
</cp:coreProperties>
</file>