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44"/>
  </bookViews>
  <sheets>
    <sheet name="FMAS DIÁRIAS SERVIDOR NOV 2022" sheetId="7" r:id="rId1"/>
  </sheets>
  <calcPr calcId="145621"/>
</workbook>
</file>

<file path=xl/calcChain.xml><?xml version="1.0" encoding="utf-8"?>
<calcChain xmlns="http://schemas.openxmlformats.org/spreadsheetml/2006/main">
  <c r="AD37" i="7" l="1"/>
  <c r="AC37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18" i="7"/>
  <c r="X37" i="7"/>
  <c r="W37" i="7"/>
  <c r="G37" i="7"/>
  <c r="AD36" i="7" l="1"/>
  <c r="AD35" i="7"/>
  <c r="AD34" i="7"/>
  <c r="AD33" i="7"/>
  <c r="AD32" i="7"/>
  <c r="AD31" i="7"/>
  <c r="AD30" i="7"/>
  <c r="AD29" i="7"/>
  <c r="AD28" i="7"/>
  <c r="AD27" i="7"/>
  <c r="AD26" i="7"/>
  <c r="AD23" i="7"/>
  <c r="AD25" i="7"/>
  <c r="AD24" i="7"/>
  <c r="AD22" i="7"/>
  <c r="AD21" i="7"/>
  <c r="AD20" i="7"/>
  <c r="AD19" i="7"/>
  <c r="AD18" i="7"/>
</calcChain>
</file>

<file path=xl/sharedStrings.xml><?xml version="1.0" encoding="utf-8"?>
<sst xmlns="http://schemas.openxmlformats.org/spreadsheetml/2006/main" count="389" uniqueCount="202">
  <si>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</si>
  <si>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</si>
  <si>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</si>
  <si>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</si>
  <si>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</si>
  <si>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</si>
  <si>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</si>
  <si>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</si>
  <si>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</si>
  <si>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</si>
  <si>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</si>
  <si>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</si>
  <si>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</si>
  <si>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</si>
  <si>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</si>
  <si>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</si>
  <si>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</si>
  <si>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</si>
  <si>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</si>
  <si>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</si>
  <si>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</si>
  <si>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</si>
  <si>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Ações de regularização/responsabilização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</si>
  <si>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</si>
  <si>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</si>
  <si>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</si>
  <si>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</si>
  <si>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</si>
  <si>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</si>
  <si>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</si>
  <si>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</si>
  <si>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</si>
  <si>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</si>
  <si>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</si>
  <si>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</si>
  <si>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</si>
  <si>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</si>
  <si>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</si>
  <si>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</si>
  <si>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</si>
  <si>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</si>
  <si>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</si>
  <si>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</si>
  <si>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</si>
  <si>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</si>
  <si>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</si>
  <si>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</si>
  <si>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</si>
  <si>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</si>
  <si>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</si>
  <si>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</si>
  <si>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</si>
  <si>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</si>
  <si>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</si>
  <si>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</si>
  <si>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</si>
  <si>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</si>
  <si>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</si>
  <si>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</si>
  <si>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</si>
  <si>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</si>
  <si>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</si>
  <si>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</si>
  <si>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</si>
  <si>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</si>
  <si>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</si>
  <si>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</si>
  <si>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</si>
  <si>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</si>
  <si>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</si>
  <si>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</si>
  <si>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</si>
  <si>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</si>
  <si>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</si>
  <si>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0346/2022</t>
  </si>
  <si>
    <t>082/2022</t>
  </si>
  <si>
    <t>Participação da 54ª Reunião do Fórum Nacional dos Conselhos Estaduais de Assistência Social - FONACEAS na cidade de Natal (RN), nos dias 28/03/2022 a 01/04/2022</t>
  </si>
  <si>
    <t>4 e 1/2</t>
  </si>
  <si>
    <t>8 DIARIAS-CIVIL</t>
  </si>
  <si>
    <t>REBECA DE ABREU PAULA</t>
  </si>
  <si>
    <t>NÃO</t>
  </si>
  <si>
    <t>PRESIDENTE DO CMAS</t>
  </si>
  <si>
    <t>CMAS</t>
  </si>
  <si>
    <t>RIO BRANCO(AC)/NATAL(RN)/RIO BRANCO(AC)</t>
  </si>
  <si>
    <t>AÉREO</t>
  </si>
  <si>
    <t>206050260/2022</t>
  </si>
  <si>
    <t>206050217/2022</t>
  </si>
  <si>
    <t>0348/2022</t>
  </si>
  <si>
    <t>081/2022</t>
  </si>
  <si>
    <t>JOCIRLENE BARBOSA DE SOUZA SANTOS</t>
  </si>
  <si>
    <t>SECRETARIA EXECUTIVA DO CMAS</t>
  </si>
  <si>
    <t>VICE PRESIDENTE DO CMAS</t>
  </si>
  <si>
    <t>ANTONIA VANDA MATOS DE SOUZA</t>
  </si>
  <si>
    <t>0347/2022</t>
  </si>
  <si>
    <t>088/2022</t>
  </si>
  <si>
    <t>3.3.90.14.00</t>
  </si>
  <si>
    <t>206050261/2022</t>
  </si>
  <si>
    <t>206050219/2022</t>
  </si>
  <si>
    <t>206050262/2022</t>
  </si>
  <si>
    <t>206050218/2022</t>
  </si>
  <si>
    <t>002/2019</t>
  </si>
  <si>
    <t>APROVADA</t>
  </si>
  <si>
    <t>160/2022</t>
  </si>
  <si>
    <t>0646/2022</t>
  </si>
  <si>
    <t>0645/2022</t>
  </si>
  <si>
    <t>161/2022</t>
  </si>
  <si>
    <t>3</t>
  </si>
  <si>
    <t>JEFFERSON BARROSO DE ARAÚJO</t>
  </si>
  <si>
    <t>CONSELHEIRO SUPLENTE MUNICIPAL</t>
  </si>
  <si>
    <t>SASDH</t>
  </si>
  <si>
    <t>RIO BRANCO(AC)/MANAUS(AM)/RIO BRANCO(AC)</t>
  </si>
  <si>
    <t>206050478/2022</t>
  </si>
  <si>
    <t>206050416/2022</t>
  </si>
  <si>
    <t>206050477/2022</t>
  </si>
  <si>
    <t>206050417/2022</t>
  </si>
  <si>
    <t>0691/2022</t>
  </si>
  <si>
    <t>192/2022</t>
  </si>
  <si>
    <t>193/2022</t>
  </si>
  <si>
    <t>0692/2022</t>
  </si>
  <si>
    <t>0693/2022</t>
  </si>
  <si>
    <t>191/2022</t>
  </si>
  <si>
    <t>4</t>
  </si>
  <si>
    <t>MARFIZA DE LIMA GALVÃO</t>
  </si>
  <si>
    <t>JOSÉ CARLOS TOMPSOM JUNIOR</t>
  </si>
  <si>
    <t>HENREFANY NASCIMENTO DA COSTA</t>
  </si>
  <si>
    <t>SEGURANÇA PESSOAL</t>
  </si>
  <si>
    <t>ASSESSORA TÉCNICA</t>
  </si>
  <si>
    <t>SECRETÁRIA DE ASSISTÊNCIA SOCIAL</t>
  </si>
  <si>
    <t>RIO BRANCO(AC)/FOZ DO IGUAÇU(PR)/RIO BRANCO(AC)</t>
  </si>
  <si>
    <t>BRASÍLIA (DF)/FOZ DO IGUAÇU (PR)/BRASÍLIA (DF)</t>
  </si>
  <si>
    <t>Participação no XXII Encontro Nacional do Congemas, na cidade de Foz do Iguaçu (PR), nos dias 08/06/2022 a 10/06/2022</t>
  </si>
  <si>
    <t>Participação no XXII Encontro Regional do Congemas, na cidade de Manaus (RN), nos dias 25/05/2022 a 28/05/2022</t>
  </si>
  <si>
    <t>206050533/2022</t>
  </si>
  <si>
    <t>206050453/2022</t>
  </si>
  <si>
    <t>Custo pessoal</t>
  </si>
  <si>
    <t>206050532/2022</t>
  </si>
  <si>
    <t>206050454/2022</t>
  </si>
  <si>
    <t>206050455/2022</t>
  </si>
  <si>
    <t>206050536/2022</t>
  </si>
  <si>
    <t>005/2020</t>
  </si>
  <si>
    <t>PASSAGENS TERRESTRE PARA DIVERSOS ESTADOS BRASILEIROS, DE PASSAGEIROS VENEZUELANO</t>
  </si>
  <si>
    <t>0,0</t>
  </si>
  <si>
    <t>DIVERSOS PASSAGEIROS</t>
  </si>
  <si>
    <t>TERRESTRE</t>
  </si>
  <si>
    <t>0684/2022</t>
  </si>
  <si>
    <t>206050519/2022</t>
  </si>
  <si>
    <t>206050463/2022</t>
  </si>
  <si>
    <t>0825/2022</t>
  </si>
  <si>
    <t>206050583/2022</t>
  </si>
  <si>
    <t>206050500/2022</t>
  </si>
  <si>
    <t>1013/2022</t>
  </si>
  <si>
    <t>206050759/2022</t>
  </si>
  <si>
    <t>206050674/2022</t>
  </si>
  <si>
    <t>1178/2022</t>
  </si>
  <si>
    <t>456/2020</t>
  </si>
  <si>
    <t>Participação da Reunião do Conselho Municipal de Assistência Social - CMAS com o Conselho Estadual de Assistência Social - CEAS, em Belém (PA), nos dias 23 a 25/08/2022</t>
  </si>
  <si>
    <t>1177/2022</t>
  </si>
  <si>
    <t>1179/2022</t>
  </si>
  <si>
    <t>1176/2022</t>
  </si>
  <si>
    <t>457/2020</t>
  </si>
  <si>
    <t>458/2020</t>
  </si>
  <si>
    <t>459/2020</t>
  </si>
  <si>
    <t>206050883/2022</t>
  </si>
  <si>
    <t>206050776/2022</t>
  </si>
  <si>
    <t>MARIA ANTÔNIA DA SILVA E SILVA</t>
  </si>
  <si>
    <t>ANTONIO RADSON FERREIRA DA SILVA</t>
  </si>
  <si>
    <t>CONSELHEIRO TITULAR</t>
  </si>
  <si>
    <t>CONSELHEIRO SUPLENTE</t>
  </si>
  <si>
    <t>JOSÉ NILSIMAR MONTEIRO DE FREITAS</t>
  </si>
  <si>
    <t>1497/2022</t>
  </si>
  <si>
    <t>595/2022</t>
  </si>
  <si>
    <t>Participação na Reunião Descentralizada e Ampliada do Conselho Nacional de Assistência Social - CNAS, em Brasília (DF)</t>
  </si>
  <si>
    <t>3 e 1/2</t>
  </si>
  <si>
    <t>AURILEIA LIMA DE OLIVEIRA</t>
  </si>
  <si>
    <t>RIO BRANCO(AC)BRASÍLIA(DF)RIO BRANCO(AC</t>
  </si>
  <si>
    <t>RIO BRANCO(AC)/BELÉM(PA)/RIO BRANCO(AC)</t>
  </si>
  <si>
    <t>3.3.90.14</t>
  </si>
  <si>
    <t>206051095/2022</t>
  </si>
  <si>
    <t>206050929/2022</t>
  </si>
  <si>
    <t>1498/2022</t>
  </si>
  <si>
    <t>597/2022</t>
  </si>
  <si>
    <t>RUTEMARQUE CRISPIM DA SILVA</t>
  </si>
  <si>
    <t>599/2022</t>
  </si>
  <si>
    <t>-</t>
  </si>
  <si>
    <t>CONSELHEIRA CMAS</t>
  </si>
  <si>
    <t>CONSELHEIRO CMAS</t>
  </si>
  <si>
    <t>Data da emissão: 05/12/2022</t>
  </si>
  <si>
    <t>1568/2022</t>
  </si>
  <si>
    <t>083/2022</t>
  </si>
  <si>
    <t>Passagens aéreas para participação na Reunião Descentralizada e Ampliada do Conselho Nacional de Assistência Social - CNAS, em Brasília (DF)</t>
  </si>
  <si>
    <t>AURILEIA LIMA DE OLIVEIRA, ANTONIA VANDA MATOS DE SOUZA e RUTEMARQUE CRISPIM DA SILVA</t>
  </si>
  <si>
    <t>CONSELHEIROS DO CMAS</t>
  </si>
  <si>
    <t>AÉRIO</t>
  </si>
  <si>
    <t>3.3.90.33</t>
  </si>
  <si>
    <t>206051130/2022</t>
  </si>
  <si>
    <t>206051047/2022</t>
  </si>
  <si>
    <t>Manual de Referência - 8ª Edição</t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</si>
  <si>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</si>
  <si>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NOVEMBRO DE 2022</t>
    </r>
  </si>
  <si>
    <t>Nome do responsável pela elaboração: Ailton José Blazute Braga - Gerente Financeiro - SASDH</t>
  </si>
  <si>
    <t>Nome do responsável pelo Órgão: MARFISA DE LIMA GALVÃO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</si>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</sst>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4" fontId="1" fillId="0" borderId="0" xfId="1" applyFont="1" applyFill="1" applyAlignment="1">
      <alignment vertical="center"/>
    </xf>
    <xf numFmtId="44" fontId="1" fillId="0" borderId="0" xfId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4" fontId="1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44" fontId="4" fillId="0" borderId="11" xfId="1" applyFont="1" applyFill="1" applyBorder="1" applyAlignment="1">
      <alignment vertical="center"/>
    </xf>
    <xf numFmtId="44" fontId="3" fillId="0" borderId="15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44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5" xfId="1" applyFont="1" applyFill="1" applyBorder="1" applyAlignment="1">
      <alignment vertical="center"/>
    </xf>
    <xf numFmtId="44" fontId="4" fillId="0" borderId="2" xfId="0" applyNumberFormat="1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 wrapText="1"/>
    </xf>
    <xf numFmtId="44" fontId="4" fillId="0" borderId="11" xfId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118783</xdr:colOff>
      <xdr:row>0</xdr:row>
      <xdr:rowOff>41462</xdr:rowOff>
    </xdr:from>
    <xdr:to>
      <xdr:col>1</xdr:col>
      <xdr:colOff>566458</xdr:colOff>
      <xdr:row>2</xdr:row>
      <xdr:rowOff>132790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383" y="41462"/>
          <a:ext cx="447675" cy="47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tabSelected="1" zoomScaleNormal="100" workbookViewId="0">
      <selection activeCell="AC43" sqref="AC43"/>
    </sheetView>
  </sheetViews>
  <sheetFormatPr defaultRowHeight="12.75" x14ac:dyDescent="0.25"/>
  <cols>
    <col min="1" max="1" width="5.85546875" style="1" customWidth="1"/>
    <col min="2" max="2" width="12.85546875" style="1" bestFit="1" customWidth="1"/>
    <col min="3" max="3" width="12.140625" style="1" bestFit="1" customWidth="1"/>
    <col min="4" max="4" width="10.85546875" style="1" bestFit="1" customWidth="1"/>
    <col min="5" max="5" width="6.42578125" style="1" bestFit="1" customWidth="1"/>
    <col min="6" max="6" width="48.7109375" style="1" customWidth="1"/>
    <col min="7" max="7" width="19.42578125" style="70" bestFit="1" customWidth="1"/>
    <col min="8" max="8" width="13.140625" style="1" bestFit="1" customWidth="1"/>
    <col min="9" max="9" width="11" style="1" bestFit="1" customWidth="1"/>
    <col min="10" max="10" width="32.5703125" style="72" bestFit="1" customWidth="1"/>
    <col min="11" max="11" width="10" style="1" bestFit="1" customWidth="1"/>
    <col min="12" max="12" width="6.7109375" style="1" bestFit="1" customWidth="1"/>
    <col min="13" max="13" width="22.85546875" style="1" bestFit="1" customWidth="1"/>
    <col min="14" max="14" width="11.5703125" style="1" customWidth="1"/>
    <col min="15" max="16" width="10.42578125" style="1" bestFit="1" customWidth="1"/>
    <col min="17" max="17" width="39.5703125" style="1" bestFit="1" customWidth="1"/>
    <col min="18" max="18" width="11.85546875" style="1" customWidth="1"/>
    <col min="19" max="19" width="12.140625" style="1" customWidth="1"/>
    <col min="20" max="20" width="9.5703125" style="1" customWidth="1"/>
    <col min="21" max="21" width="14.85546875" style="1" customWidth="1"/>
    <col min="22" max="22" width="15.42578125" style="1" customWidth="1"/>
    <col min="23" max="24" width="13.5703125" style="70" bestFit="1" customWidth="1"/>
    <col min="25" max="25" width="9.140625" style="1"/>
    <col min="26" max="26" width="8.7109375" style="1" bestFit="1" customWidth="1"/>
    <col min="27" max="27" width="15.140625" style="1" customWidth="1"/>
    <col min="28" max="28" width="15" style="1" customWidth="1"/>
    <col min="29" max="29" width="14" style="70" bestFit="1" customWidth="1"/>
    <col min="30" max="30" width="13.5703125" style="70" bestFit="1" customWidth="1"/>
    <col min="31" max="31" width="10.85546875" style="1" customWidth="1"/>
    <col min="32" max="32" width="11.140625" style="1" customWidth="1"/>
    <col min="33" max="33" width="9.140625" style="1" customWidth="1"/>
    <col min="34" max="16384" width="9.140625" style="1"/>
  </cols>
  <sheetData>
    <row r="1" spans="1:33" s="17" customFormat="1" ht="15" x14ac:dyDescent="0.25">
      <c r="B1" s="19"/>
      <c r="C1" s="19"/>
      <c r="D1" s="19"/>
      <c r="E1" s="19"/>
      <c r="F1" s="18"/>
      <c r="G1" s="19"/>
      <c r="H1" s="19"/>
      <c r="I1" s="19"/>
      <c r="J1" s="42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s="17" customFormat="1" ht="15" x14ac:dyDescent="0.25">
      <c r="A2" s="19"/>
      <c r="B2" s="19"/>
      <c r="C2" s="19"/>
      <c r="D2" s="19"/>
      <c r="E2" s="19"/>
      <c r="F2" s="18"/>
      <c r="G2" s="19"/>
      <c r="H2" s="19"/>
      <c r="I2" s="19"/>
      <c r="J2" s="42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7" customFormat="1" ht="15" x14ac:dyDescent="0.25">
      <c r="A3" s="19"/>
      <c r="B3" s="19"/>
      <c r="C3" s="19"/>
      <c r="D3" s="19"/>
      <c r="E3" s="19"/>
      <c r="F3" s="18"/>
      <c r="G3" s="19"/>
      <c r="H3" s="19"/>
      <c r="I3" s="19"/>
      <c r="J3" s="42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17" customFormat="1" ht="15" x14ac:dyDescent="0.25">
      <c r="A4" s="42" t="s">
        <v>17</v>
      </c>
      <c r="B4" s="19"/>
      <c r="C4" s="19"/>
      <c r="D4" s="19"/>
      <c r="E4" s="19"/>
      <c r="F4" s="18"/>
      <c r="G4" s="19"/>
      <c r="H4" s="19"/>
      <c r="I4" s="19"/>
      <c r="J4" s="4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s="17" customFormat="1" ht="15" x14ac:dyDescent="0.25">
      <c r="A5" s="19"/>
      <c r="B5" s="19"/>
      <c r="C5" s="19"/>
      <c r="D5" s="19"/>
      <c r="E5" s="19"/>
      <c r="F5" s="18"/>
      <c r="G5" s="19"/>
      <c r="H5" s="19"/>
      <c r="I5" s="19"/>
      <c r="J5" s="42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s="17" customFormat="1" ht="15" x14ac:dyDescent="0.25">
      <c r="A6" s="43" t="s">
        <v>73</v>
      </c>
      <c r="F6" s="16"/>
      <c r="G6" s="19"/>
      <c r="J6" s="43"/>
      <c r="W6" s="19"/>
      <c r="X6" s="19"/>
      <c r="AC6" s="19"/>
      <c r="AD6" s="19"/>
    </row>
    <row r="7" spans="1:33" s="17" customFormat="1" ht="15" x14ac:dyDescent="0.25">
      <c r="A7" s="17" t="s">
        <v>18</v>
      </c>
      <c r="F7" s="16"/>
      <c r="G7" s="19"/>
      <c r="J7" s="43"/>
      <c r="W7" s="19"/>
      <c r="X7" s="19"/>
      <c r="AC7" s="19"/>
      <c r="AD7" s="19"/>
    </row>
    <row r="8" spans="1:33" s="17" customFormat="1" ht="15" x14ac:dyDescent="0.25">
      <c r="A8" s="17" t="s">
        <v>196</v>
      </c>
      <c r="F8" s="16"/>
      <c r="G8" s="19"/>
      <c r="J8" s="43"/>
      <c r="W8" s="19"/>
      <c r="X8" s="19"/>
      <c r="AC8" s="19"/>
      <c r="AD8" s="19"/>
    </row>
    <row r="9" spans="1:33" s="17" customFormat="1" ht="15" x14ac:dyDescent="0.25">
      <c r="F9" s="16"/>
      <c r="G9" s="19"/>
      <c r="J9" s="43"/>
      <c r="W9" s="19"/>
      <c r="X9" s="19"/>
      <c r="AC9" s="19"/>
      <c r="AD9" s="19"/>
    </row>
    <row r="10" spans="1:33" s="17" customFormat="1" ht="15" x14ac:dyDescent="0.25">
      <c r="A10" s="17" t="s">
        <v>197</v>
      </c>
      <c r="F10" s="16"/>
      <c r="G10" s="19"/>
      <c r="J10" s="43"/>
      <c r="W10" s="19"/>
      <c r="X10" s="19"/>
      <c r="AC10" s="19"/>
      <c r="AD10" s="19"/>
    </row>
    <row r="11" spans="1:33" s="17" customFormat="1" ht="15" x14ac:dyDescent="0.25">
      <c r="A11" s="17" t="s">
        <v>198</v>
      </c>
      <c r="F11" s="16"/>
      <c r="G11" s="19"/>
      <c r="J11" s="43"/>
      <c r="W11" s="19"/>
      <c r="X11" s="19"/>
      <c r="AC11" s="19"/>
      <c r="AD11" s="19"/>
    </row>
    <row r="12" spans="1:33" s="17" customFormat="1" ht="15" x14ac:dyDescent="0.25">
      <c r="F12" s="16"/>
      <c r="G12" s="19"/>
      <c r="J12" s="43"/>
      <c r="W12" s="19"/>
      <c r="X12" s="19"/>
      <c r="AC12" s="19"/>
      <c r="AD12" s="19"/>
    </row>
    <row r="13" spans="1:33" s="17" customFormat="1" ht="15" customHeight="1" thickBot="1" x14ac:dyDescent="0.3">
      <c r="A13" s="22" t="s">
        <v>19</v>
      </c>
      <c r="B13" s="23"/>
      <c r="C13" s="23"/>
      <c r="D13" s="23"/>
      <c r="E13" s="23"/>
      <c r="F13" s="61"/>
      <c r="G13" s="62"/>
      <c r="H13" s="23"/>
      <c r="I13" s="23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62"/>
      <c r="X13" s="62"/>
      <c r="Y13" s="23"/>
      <c r="Z13" s="23"/>
      <c r="AA13" s="23"/>
      <c r="AB13" s="23"/>
      <c r="AC13" s="62"/>
      <c r="AD13" s="62"/>
      <c r="AE13" s="23"/>
      <c r="AF13" s="23"/>
      <c r="AG13" s="23"/>
    </row>
    <row r="14" spans="1:33" x14ac:dyDescent="0.25">
      <c r="A14" s="32" t="s">
        <v>20</v>
      </c>
      <c r="B14" s="33" t="s">
        <v>9</v>
      </c>
      <c r="C14" s="33"/>
      <c r="D14" s="33"/>
      <c r="E14" s="33"/>
      <c r="F14" s="33"/>
      <c r="G14" s="33"/>
      <c r="H14" s="33"/>
      <c r="I14" s="33"/>
      <c r="J14" s="33" t="s">
        <v>21</v>
      </c>
      <c r="K14" s="33"/>
      <c r="L14" s="33"/>
      <c r="M14" s="33"/>
      <c r="N14" s="33"/>
      <c r="O14" s="33" t="s">
        <v>11</v>
      </c>
      <c r="P14" s="33"/>
      <c r="Q14" s="33"/>
      <c r="R14" s="33"/>
      <c r="S14" s="33" t="s">
        <v>15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 t="s">
        <v>10</v>
      </c>
      <c r="AF14" s="34"/>
      <c r="AG14" s="35" t="s">
        <v>22</v>
      </c>
    </row>
    <row r="15" spans="1:33" x14ac:dyDescent="0.25">
      <c r="A15" s="36"/>
      <c r="B15" s="3" t="s">
        <v>23</v>
      </c>
      <c r="C15" s="5" t="s">
        <v>8</v>
      </c>
      <c r="D15" s="3" t="s">
        <v>1</v>
      </c>
      <c r="E15" s="3" t="s">
        <v>7</v>
      </c>
      <c r="F15" s="3" t="s">
        <v>5</v>
      </c>
      <c r="G15" s="63" t="s">
        <v>24</v>
      </c>
      <c r="H15" s="5" t="s">
        <v>25</v>
      </c>
      <c r="I15" s="5" t="s">
        <v>12</v>
      </c>
      <c r="J15" s="3" t="s">
        <v>2</v>
      </c>
      <c r="K15" s="3" t="s">
        <v>3</v>
      </c>
      <c r="L15" s="3" t="s">
        <v>26</v>
      </c>
      <c r="M15" s="5" t="s">
        <v>13</v>
      </c>
      <c r="N15" s="3" t="s">
        <v>4</v>
      </c>
      <c r="O15" s="3" t="s">
        <v>0</v>
      </c>
      <c r="P15" s="3" t="s">
        <v>6</v>
      </c>
      <c r="Q15" s="3" t="s">
        <v>27</v>
      </c>
      <c r="R15" s="5" t="s">
        <v>14</v>
      </c>
      <c r="S15" s="5" t="s">
        <v>28</v>
      </c>
      <c r="T15" s="5" t="s">
        <v>29</v>
      </c>
      <c r="U15" s="5" t="s">
        <v>30</v>
      </c>
      <c r="V15" s="5" t="s">
        <v>31</v>
      </c>
      <c r="W15" s="3" t="s">
        <v>32</v>
      </c>
      <c r="X15" s="3"/>
      <c r="Y15" s="3"/>
      <c r="Z15" s="3"/>
      <c r="AA15" s="3"/>
      <c r="AB15" s="5" t="s">
        <v>33</v>
      </c>
      <c r="AC15" s="63" t="s">
        <v>34</v>
      </c>
      <c r="AD15" s="63" t="s">
        <v>35</v>
      </c>
      <c r="AE15" s="4"/>
      <c r="AF15" s="4"/>
      <c r="AG15" s="37"/>
    </row>
    <row r="16" spans="1:33" ht="38.25" x14ac:dyDescent="0.25">
      <c r="A16" s="36"/>
      <c r="B16" s="3"/>
      <c r="C16" s="5"/>
      <c r="D16" s="3"/>
      <c r="E16" s="3"/>
      <c r="F16" s="3"/>
      <c r="G16" s="63"/>
      <c r="H16" s="5"/>
      <c r="I16" s="5"/>
      <c r="J16" s="3"/>
      <c r="K16" s="3"/>
      <c r="L16" s="3"/>
      <c r="M16" s="5"/>
      <c r="N16" s="3"/>
      <c r="O16" s="3"/>
      <c r="P16" s="3"/>
      <c r="Q16" s="3"/>
      <c r="R16" s="5"/>
      <c r="S16" s="5"/>
      <c r="T16" s="5"/>
      <c r="U16" s="5"/>
      <c r="V16" s="5"/>
      <c r="W16" s="76" t="s">
        <v>36</v>
      </c>
      <c r="X16" s="76" t="s">
        <v>37</v>
      </c>
      <c r="Y16" s="20" t="s">
        <v>16</v>
      </c>
      <c r="Z16" s="20" t="s">
        <v>38</v>
      </c>
      <c r="AA16" s="20" t="s">
        <v>39</v>
      </c>
      <c r="AB16" s="5"/>
      <c r="AC16" s="63"/>
      <c r="AD16" s="63"/>
      <c r="AE16" s="21" t="s">
        <v>1</v>
      </c>
      <c r="AF16" s="21" t="s">
        <v>40</v>
      </c>
      <c r="AG16" s="37"/>
    </row>
    <row r="17" spans="1:36" ht="26.25" thickBot="1" x14ac:dyDescent="0.3">
      <c r="A17" s="38"/>
      <c r="B17" s="39" t="s">
        <v>41</v>
      </c>
      <c r="C17" s="39" t="s">
        <v>42</v>
      </c>
      <c r="D17" s="39" t="s">
        <v>43</v>
      </c>
      <c r="E17" s="39" t="s">
        <v>44</v>
      </c>
      <c r="F17" s="39" t="s">
        <v>45</v>
      </c>
      <c r="G17" s="64" t="s">
        <v>46</v>
      </c>
      <c r="H17" s="39" t="s">
        <v>47</v>
      </c>
      <c r="I17" s="39" t="s">
        <v>48</v>
      </c>
      <c r="J17" s="39" t="s">
        <v>49</v>
      </c>
      <c r="K17" s="39" t="s">
        <v>50</v>
      </c>
      <c r="L17" s="39" t="s">
        <v>51</v>
      </c>
      <c r="M17" s="39" t="s">
        <v>52</v>
      </c>
      <c r="N17" s="39" t="s">
        <v>53</v>
      </c>
      <c r="O17" s="39" t="s">
        <v>54</v>
      </c>
      <c r="P17" s="39" t="s">
        <v>55</v>
      </c>
      <c r="Q17" s="39" t="s">
        <v>56</v>
      </c>
      <c r="R17" s="39" t="s">
        <v>57</v>
      </c>
      <c r="S17" s="39" t="s">
        <v>58</v>
      </c>
      <c r="T17" s="39" t="s">
        <v>59</v>
      </c>
      <c r="U17" s="39" t="s">
        <v>60</v>
      </c>
      <c r="V17" s="39" t="s">
        <v>61</v>
      </c>
      <c r="W17" s="64" t="s">
        <v>62</v>
      </c>
      <c r="X17" s="64" t="s">
        <v>63</v>
      </c>
      <c r="Y17" s="39" t="s">
        <v>64</v>
      </c>
      <c r="Z17" s="39" t="s">
        <v>65</v>
      </c>
      <c r="AA17" s="39" t="s">
        <v>66</v>
      </c>
      <c r="AB17" s="39" t="s">
        <v>67</v>
      </c>
      <c r="AC17" s="64" t="s">
        <v>68</v>
      </c>
      <c r="AD17" s="79" t="s">
        <v>69</v>
      </c>
      <c r="AE17" s="40" t="s">
        <v>70</v>
      </c>
      <c r="AF17" s="39" t="s">
        <v>71</v>
      </c>
      <c r="AG17" s="41" t="s">
        <v>72</v>
      </c>
      <c r="AH17" s="2"/>
      <c r="AI17" s="2"/>
      <c r="AJ17" s="2"/>
    </row>
    <row r="18" spans="1:36" ht="38.25" x14ac:dyDescent="0.25">
      <c r="A18" s="24">
        <v>1</v>
      </c>
      <c r="B18" s="25" t="s">
        <v>74</v>
      </c>
      <c r="C18" s="24" t="s">
        <v>75</v>
      </c>
      <c r="D18" s="26">
        <v>44644</v>
      </c>
      <c r="E18" s="27">
        <v>13252</v>
      </c>
      <c r="F18" s="30" t="s">
        <v>76</v>
      </c>
      <c r="G18" s="65">
        <v>689.43</v>
      </c>
      <c r="H18" s="24" t="s">
        <v>78</v>
      </c>
      <c r="I18" s="29" t="s">
        <v>77</v>
      </c>
      <c r="J18" s="73" t="s">
        <v>79</v>
      </c>
      <c r="K18" s="24">
        <v>206050001</v>
      </c>
      <c r="L18" s="24" t="s">
        <v>80</v>
      </c>
      <c r="M18" s="30" t="s">
        <v>81</v>
      </c>
      <c r="N18" s="24" t="s">
        <v>82</v>
      </c>
      <c r="O18" s="26">
        <v>44648</v>
      </c>
      <c r="P18" s="26">
        <v>44652</v>
      </c>
      <c r="Q18" s="28" t="s">
        <v>83</v>
      </c>
      <c r="R18" s="24" t="s">
        <v>84</v>
      </c>
      <c r="S18" s="24" t="s">
        <v>95</v>
      </c>
      <c r="T18" s="24">
        <v>117</v>
      </c>
      <c r="U18" s="24" t="s">
        <v>85</v>
      </c>
      <c r="V18" s="24" t="s">
        <v>86</v>
      </c>
      <c r="W18" s="65">
        <v>3102.44</v>
      </c>
      <c r="X18" s="65">
        <v>3102.44</v>
      </c>
      <c r="Y18" s="78">
        <f>W18-X18</f>
        <v>0</v>
      </c>
      <c r="Z18" s="24">
        <v>0</v>
      </c>
      <c r="AA18" s="24">
        <v>0</v>
      </c>
      <c r="AB18" s="31" t="s">
        <v>100</v>
      </c>
      <c r="AC18" s="65">
        <v>4376.09</v>
      </c>
      <c r="AD18" s="65">
        <f t="shared" ref="AD18:AD25" si="0">X18+AC18</f>
        <v>7478.5300000000007</v>
      </c>
      <c r="AE18" s="26">
        <v>44669</v>
      </c>
      <c r="AF18" s="28" t="s">
        <v>101</v>
      </c>
      <c r="AG18" s="24" t="s">
        <v>80</v>
      </c>
    </row>
    <row r="19" spans="1:36" ht="38.25" x14ac:dyDescent="0.25">
      <c r="A19" s="7">
        <v>2</v>
      </c>
      <c r="B19" s="8" t="s">
        <v>93</v>
      </c>
      <c r="C19" s="7" t="s">
        <v>94</v>
      </c>
      <c r="D19" s="9">
        <v>44644</v>
      </c>
      <c r="E19" s="10">
        <v>13252</v>
      </c>
      <c r="F19" s="12" t="s">
        <v>76</v>
      </c>
      <c r="G19" s="66">
        <v>689.43</v>
      </c>
      <c r="H19" s="7" t="s">
        <v>78</v>
      </c>
      <c r="I19" s="11" t="s">
        <v>77</v>
      </c>
      <c r="J19" s="74" t="s">
        <v>92</v>
      </c>
      <c r="K19" s="7">
        <v>206050002</v>
      </c>
      <c r="L19" s="7" t="s">
        <v>80</v>
      </c>
      <c r="M19" s="12" t="s">
        <v>91</v>
      </c>
      <c r="N19" s="7" t="s">
        <v>82</v>
      </c>
      <c r="O19" s="9">
        <v>44648</v>
      </c>
      <c r="P19" s="9">
        <v>44652</v>
      </c>
      <c r="Q19" s="6" t="s">
        <v>83</v>
      </c>
      <c r="R19" s="7" t="s">
        <v>84</v>
      </c>
      <c r="S19" s="7" t="s">
        <v>95</v>
      </c>
      <c r="T19" s="7">
        <v>117</v>
      </c>
      <c r="U19" s="7" t="s">
        <v>96</v>
      </c>
      <c r="V19" s="7" t="s">
        <v>97</v>
      </c>
      <c r="W19" s="66">
        <v>3102.44</v>
      </c>
      <c r="X19" s="66">
        <v>3102.44</v>
      </c>
      <c r="Y19" s="78">
        <f t="shared" ref="Y19:Y36" si="1">W19-X19</f>
        <v>0</v>
      </c>
      <c r="Z19" s="7">
        <v>0</v>
      </c>
      <c r="AA19" s="7">
        <v>0</v>
      </c>
      <c r="AB19" s="13" t="s">
        <v>100</v>
      </c>
      <c r="AC19" s="66">
        <v>4376.09</v>
      </c>
      <c r="AD19" s="66">
        <f t="shared" si="0"/>
        <v>7478.5300000000007</v>
      </c>
      <c r="AE19" s="9">
        <v>44669</v>
      </c>
      <c r="AF19" s="6" t="s">
        <v>101</v>
      </c>
      <c r="AG19" s="7" t="s">
        <v>80</v>
      </c>
    </row>
    <row r="20" spans="1:36" ht="38.25" x14ac:dyDescent="0.25">
      <c r="A20" s="7">
        <v>3</v>
      </c>
      <c r="B20" s="8" t="s">
        <v>87</v>
      </c>
      <c r="C20" s="7" t="s">
        <v>88</v>
      </c>
      <c r="D20" s="9">
        <v>44644</v>
      </c>
      <c r="E20" s="10">
        <v>13252</v>
      </c>
      <c r="F20" s="12" t="s">
        <v>76</v>
      </c>
      <c r="G20" s="66">
        <v>689.43</v>
      </c>
      <c r="H20" s="7" t="s">
        <v>78</v>
      </c>
      <c r="I20" s="11" t="s">
        <v>77</v>
      </c>
      <c r="J20" s="74" t="s">
        <v>89</v>
      </c>
      <c r="K20" s="7">
        <v>206050003</v>
      </c>
      <c r="L20" s="7" t="s">
        <v>80</v>
      </c>
      <c r="M20" s="12" t="s">
        <v>90</v>
      </c>
      <c r="N20" s="7" t="s">
        <v>82</v>
      </c>
      <c r="O20" s="9">
        <v>44648</v>
      </c>
      <c r="P20" s="9">
        <v>44652</v>
      </c>
      <c r="Q20" s="6" t="s">
        <v>83</v>
      </c>
      <c r="R20" s="7" t="s">
        <v>84</v>
      </c>
      <c r="S20" s="7" t="s">
        <v>95</v>
      </c>
      <c r="T20" s="7">
        <v>117</v>
      </c>
      <c r="U20" s="7" t="s">
        <v>98</v>
      </c>
      <c r="V20" s="7" t="s">
        <v>99</v>
      </c>
      <c r="W20" s="66">
        <v>3102.44</v>
      </c>
      <c r="X20" s="66">
        <v>3102.44</v>
      </c>
      <c r="Y20" s="78">
        <f t="shared" si="1"/>
        <v>0</v>
      </c>
      <c r="Z20" s="7">
        <v>0</v>
      </c>
      <c r="AA20" s="7">
        <v>0</v>
      </c>
      <c r="AB20" s="13" t="s">
        <v>100</v>
      </c>
      <c r="AC20" s="66">
        <v>4376.09</v>
      </c>
      <c r="AD20" s="66">
        <f t="shared" si="0"/>
        <v>7478.5300000000007</v>
      </c>
      <c r="AE20" s="9">
        <v>44669</v>
      </c>
      <c r="AF20" s="6" t="s">
        <v>101</v>
      </c>
      <c r="AG20" s="7" t="s">
        <v>80</v>
      </c>
    </row>
    <row r="21" spans="1:36" ht="38.25" x14ac:dyDescent="0.25">
      <c r="A21" s="7">
        <v>4</v>
      </c>
      <c r="B21" s="8" t="s">
        <v>104</v>
      </c>
      <c r="C21" s="7" t="s">
        <v>105</v>
      </c>
      <c r="D21" s="9">
        <v>44704</v>
      </c>
      <c r="E21" s="10">
        <v>13290</v>
      </c>
      <c r="F21" s="12" t="s">
        <v>131</v>
      </c>
      <c r="G21" s="66">
        <v>689.43</v>
      </c>
      <c r="H21" s="7" t="s">
        <v>78</v>
      </c>
      <c r="I21" s="11" t="s">
        <v>106</v>
      </c>
      <c r="J21" s="74" t="s">
        <v>89</v>
      </c>
      <c r="K21" s="7">
        <v>206050006</v>
      </c>
      <c r="L21" s="7" t="s">
        <v>80</v>
      </c>
      <c r="M21" s="12" t="s">
        <v>90</v>
      </c>
      <c r="N21" s="7" t="s">
        <v>82</v>
      </c>
      <c r="O21" s="9">
        <v>44706</v>
      </c>
      <c r="P21" s="9">
        <v>44709</v>
      </c>
      <c r="Q21" s="6" t="s">
        <v>110</v>
      </c>
      <c r="R21" s="7" t="s">
        <v>84</v>
      </c>
      <c r="S21" s="7" t="s">
        <v>95</v>
      </c>
      <c r="T21" s="7">
        <v>117</v>
      </c>
      <c r="U21" s="7" t="s">
        <v>113</v>
      </c>
      <c r="V21" s="7" t="s">
        <v>114</v>
      </c>
      <c r="W21" s="66">
        <v>2068.29</v>
      </c>
      <c r="X21" s="66">
        <v>2068.29</v>
      </c>
      <c r="Y21" s="78">
        <f t="shared" si="1"/>
        <v>0</v>
      </c>
      <c r="Z21" s="7">
        <v>0</v>
      </c>
      <c r="AA21" s="7">
        <v>0</v>
      </c>
      <c r="AB21" s="13" t="s">
        <v>100</v>
      </c>
      <c r="AC21" s="66">
        <v>3901.98</v>
      </c>
      <c r="AD21" s="66">
        <f t="shared" si="0"/>
        <v>5970.27</v>
      </c>
      <c r="AE21" s="9">
        <v>44755</v>
      </c>
      <c r="AF21" s="6" t="s">
        <v>101</v>
      </c>
      <c r="AG21" s="7" t="s">
        <v>80</v>
      </c>
    </row>
    <row r="22" spans="1:36" ht="38.25" x14ac:dyDescent="0.25">
      <c r="A22" s="7">
        <v>5</v>
      </c>
      <c r="B22" s="8" t="s">
        <v>103</v>
      </c>
      <c r="C22" s="7" t="s">
        <v>102</v>
      </c>
      <c r="D22" s="9">
        <v>44704</v>
      </c>
      <c r="E22" s="10">
        <v>13290</v>
      </c>
      <c r="F22" s="12" t="s">
        <v>131</v>
      </c>
      <c r="G22" s="66">
        <v>689.43</v>
      </c>
      <c r="H22" s="7" t="s">
        <v>78</v>
      </c>
      <c r="I22" s="11" t="s">
        <v>106</v>
      </c>
      <c r="J22" s="74" t="s">
        <v>107</v>
      </c>
      <c r="K22" s="7">
        <v>206050005</v>
      </c>
      <c r="L22" s="7" t="s">
        <v>80</v>
      </c>
      <c r="M22" s="12" t="s">
        <v>108</v>
      </c>
      <c r="N22" s="7" t="s">
        <v>109</v>
      </c>
      <c r="O22" s="9">
        <v>44706</v>
      </c>
      <c r="P22" s="9">
        <v>44709</v>
      </c>
      <c r="Q22" s="6" t="s">
        <v>110</v>
      </c>
      <c r="R22" s="7" t="s">
        <v>84</v>
      </c>
      <c r="S22" s="7" t="s">
        <v>95</v>
      </c>
      <c r="T22" s="7">
        <v>117</v>
      </c>
      <c r="U22" s="7" t="s">
        <v>111</v>
      </c>
      <c r="V22" s="7" t="s">
        <v>112</v>
      </c>
      <c r="W22" s="66">
        <v>2068.29</v>
      </c>
      <c r="X22" s="66">
        <v>2068.29</v>
      </c>
      <c r="Y22" s="78">
        <f t="shared" si="1"/>
        <v>0</v>
      </c>
      <c r="Z22" s="7">
        <v>0</v>
      </c>
      <c r="AA22" s="7">
        <v>0</v>
      </c>
      <c r="AB22" s="13" t="s">
        <v>100</v>
      </c>
      <c r="AC22" s="66">
        <v>3901.98</v>
      </c>
      <c r="AD22" s="66">
        <f t="shared" si="0"/>
        <v>5970.27</v>
      </c>
      <c r="AE22" s="9">
        <v>44755</v>
      </c>
      <c r="AF22" s="6" t="s">
        <v>101</v>
      </c>
      <c r="AG22" s="7" t="s">
        <v>80</v>
      </c>
    </row>
    <row r="23" spans="1:36" ht="25.5" x14ac:dyDescent="0.25">
      <c r="A23" s="7">
        <v>6</v>
      </c>
      <c r="B23" s="8" t="s">
        <v>144</v>
      </c>
      <c r="C23" s="7" t="s">
        <v>139</v>
      </c>
      <c r="D23" s="14">
        <v>44064</v>
      </c>
      <c r="E23" s="10">
        <v>12855</v>
      </c>
      <c r="F23" s="12" t="s">
        <v>140</v>
      </c>
      <c r="G23" s="67">
        <v>0</v>
      </c>
      <c r="H23" s="7" t="s">
        <v>183</v>
      </c>
      <c r="I23" s="11" t="s">
        <v>141</v>
      </c>
      <c r="J23" s="46" t="s">
        <v>142</v>
      </c>
      <c r="K23" s="8">
        <v>0</v>
      </c>
      <c r="L23" s="8" t="s">
        <v>80</v>
      </c>
      <c r="M23" s="8"/>
      <c r="N23" s="7" t="s">
        <v>109</v>
      </c>
      <c r="O23" s="14">
        <v>44715</v>
      </c>
      <c r="P23" s="14"/>
      <c r="Q23" s="8"/>
      <c r="R23" s="8" t="s">
        <v>143</v>
      </c>
      <c r="S23" s="8" t="s">
        <v>95</v>
      </c>
      <c r="T23" s="7">
        <v>117</v>
      </c>
      <c r="U23" s="8" t="s">
        <v>145</v>
      </c>
      <c r="V23" s="8" t="s">
        <v>146</v>
      </c>
      <c r="W23" s="67">
        <v>41089.82</v>
      </c>
      <c r="X23" s="67">
        <v>41089.82</v>
      </c>
      <c r="Y23" s="78">
        <f t="shared" si="1"/>
        <v>0</v>
      </c>
      <c r="Z23" s="8">
        <v>0</v>
      </c>
      <c r="AA23" s="8">
        <v>0</v>
      </c>
      <c r="AB23" s="8">
        <v>0</v>
      </c>
      <c r="AC23" s="67">
        <v>0</v>
      </c>
      <c r="AD23" s="66">
        <f t="shared" si="0"/>
        <v>41089.82</v>
      </c>
      <c r="AE23" s="9">
        <v>44726</v>
      </c>
      <c r="AF23" s="8" t="s">
        <v>101</v>
      </c>
      <c r="AG23" s="7" t="s">
        <v>80</v>
      </c>
    </row>
    <row r="24" spans="1:36" ht="38.25" x14ac:dyDescent="0.25">
      <c r="A24" s="7">
        <v>7</v>
      </c>
      <c r="B24" s="8" t="s">
        <v>115</v>
      </c>
      <c r="C24" s="7" t="s">
        <v>116</v>
      </c>
      <c r="D24" s="9">
        <v>44718</v>
      </c>
      <c r="E24" s="10">
        <v>13302</v>
      </c>
      <c r="F24" s="12" t="s">
        <v>130</v>
      </c>
      <c r="G24" s="66">
        <v>689.43</v>
      </c>
      <c r="H24" s="7" t="s">
        <v>78</v>
      </c>
      <c r="I24" s="11" t="s">
        <v>121</v>
      </c>
      <c r="J24" s="74" t="s">
        <v>124</v>
      </c>
      <c r="K24" s="7">
        <v>206050008</v>
      </c>
      <c r="L24" s="7" t="s">
        <v>80</v>
      </c>
      <c r="M24" s="12" t="s">
        <v>126</v>
      </c>
      <c r="N24" s="7" t="s">
        <v>109</v>
      </c>
      <c r="O24" s="9">
        <v>44719</v>
      </c>
      <c r="P24" s="9">
        <v>44723</v>
      </c>
      <c r="Q24" s="6" t="s">
        <v>128</v>
      </c>
      <c r="R24" s="7" t="s">
        <v>84</v>
      </c>
      <c r="S24" s="7" t="s">
        <v>95</v>
      </c>
      <c r="T24" s="7">
        <v>117</v>
      </c>
      <c r="U24" s="7" t="s">
        <v>132</v>
      </c>
      <c r="V24" s="7" t="s">
        <v>133</v>
      </c>
      <c r="W24" s="66">
        <v>2757.72</v>
      </c>
      <c r="X24" s="66">
        <v>2757.72</v>
      </c>
      <c r="Y24" s="78">
        <f t="shared" si="1"/>
        <v>0</v>
      </c>
      <c r="Z24" s="7">
        <v>0</v>
      </c>
      <c r="AA24" s="7">
        <v>0</v>
      </c>
      <c r="AB24" s="13" t="s">
        <v>100</v>
      </c>
      <c r="AC24" s="66">
        <v>5717.58</v>
      </c>
      <c r="AD24" s="66">
        <f t="shared" si="0"/>
        <v>8475.2999999999993</v>
      </c>
      <c r="AE24" s="9">
        <v>44755</v>
      </c>
      <c r="AF24" s="6" t="s">
        <v>101</v>
      </c>
      <c r="AG24" s="7" t="s">
        <v>80</v>
      </c>
    </row>
    <row r="25" spans="1:36" ht="38.25" x14ac:dyDescent="0.25">
      <c r="A25" s="7">
        <v>8</v>
      </c>
      <c r="B25" s="8" t="s">
        <v>118</v>
      </c>
      <c r="C25" s="7" t="s">
        <v>120</v>
      </c>
      <c r="D25" s="9">
        <v>44718</v>
      </c>
      <c r="E25" s="10">
        <v>13302</v>
      </c>
      <c r="F25" s="12" t="s">
        <v>130</v>
      </c>
      <c r="G25" s="66">
        <v>689.43</v>
      </c>
      <c r="H25" s="7" t="s">
        <v>78</v>
      </c>
      <c r="I25" s="11" t="s">
        <v>121</v>
      </c>
      <c r="J25" s="74" t="s">
        <v>122</v>
      </c>
      <c r="K25" s="7">
        <v>206050009</v>
      </c>
      <c r="L25" s="7" t="s">
        <v>80</v>
      </c>
      <c r="M25" s="12" t="s">
        <v>127</v>
      </c>
      <c r="N25" s="7" t="s">
        <v>109</v>
      </c>
      <c r="O25" s="9">
        <v>44719</v>
      </c>
      <c r="P25" s="9">
        <v>44723</v>
      </c>
      <c r="Q25" s="6" t="s">
        <v>129</v>
      </c>
      <c r="R25" s="7" t="s">
        <v>84</v>
      </c>
      <c r="S25" s="7" t="s">
        <v>95</v>
      </c>
      <c r="T25" s="7">
        <v>117</v>
      </c>
      <c r="U25" s="7" t="s">
        <v>138</v>
      </c>
      <c r="V25" s="7" t="s">
        <v>137</v>
      </c>
      <c r="W25" s="66">
        <v>2757.72</v>
      </c>
      <c r="X25" s="66">
        <v>2757.72</v>
      </c>
      <c r="Y25" s="78">
        <f t="shared" si="1"/>
        <v>0</v>
      </c>
      <c r="Z25" s="7">
        <v>0</v>
      </c>
      <c r="AA25" s="7">
        <v>0</v>
      </c>
      <c r="AB25" s="15" t="s">
        <v>134</v>
      </c>
      <c r="AC25" s="66">
        <v>0</v>
      </c>
      <c r="AD25" s="66">
        <f t="shared" si="0"/>
        <v>2757.72</v>
      </c>
      <c r="AE25" s="9">
        <v>44755</v>
      </c>
      <c r="AF25" s="6" t="s">
        <v>101</v>
      </c>
      <c r="AG25" s="7" t="s">
        <v>80</v>
      </c>
    </row>
    <row r="26" spans="1:36" ht="38.25" x14ac:dyDescent="0.25">
      <c r="A26" s="7">
        <v>9</v>
      </c>
      <c r="B26" s="8" t="s">
        <v>119</v>
      </c>
      <c r="C26" s="7" t="s">
        <v>117</v>
      </c>
      <c r="D26" s="9">
        <v>44718</v>
      </c>
      <c r="E26" s="10">
        <v>13302</v>
      </c>
      <c r="F26" s="12" t="s">
        <v>130</v>
      </c>
      <c r="G26" s="66">
        <v>689.43</v>
      </c>
      <c r="H26" s="7" t="s">
        <v>78</v>
      </c>
      <c r="I26" s="11" t="s">
        <v>121</v>
      </c>
      <c r="J26" s="74" t="s">
        <v>123</v>
      </c>
      <c r="K26" s="7">
        <v>206050007</v>
      </c>
      <c r="L26" s="7" t="s">
        <v>80</v>
      </c>
      <c r="M26" s="12" t="s">
        <v>125</v>
      </c>
      <c r="N26" s="7" t="s">
        <v>109</v>
      </c>
      <c r="O26" s="9">
        <v>44719</v>
      </c>
      <c r="P26" s="9">
        <v>44723</v>
      </c>
      <c r="Q26" s="6" t="s">
        <v>128</v>
      </c>
      <c r="R26" s="7" t="s">
        <v>84</v>
      </c>
      <c r="S26" s="7" t="s">
        <v>95</v>
      </c>
      <c r="T26" s="7">
        <v>117</v>
      </c>
      <c r="U26" s="7" t="s">
        <v>135</v>
      </c>
      <c r="V26" s="7" t="s">
        <v>136</v>
      </c>
      <c r="W26" s="66">
        <v>2757.72</v>
      </c>
      <c r="X26" s="66">
        <v>2757.72</v>
      </c>
      <c r="Y26" s="78">
        <f t="shared" si="1"/>
        <v>0</v>
      </c>
      <c r="Z26" s="7">
        <v>0</v>
      </c>
      <c r="AA26" s="7">
        <v>0</v>
      </c>
      <c r="AB26" s="13" t="s">
        <v>100</v>
      </c>
      <c r="AC26" s="66">
        <v>5717.58</v>
      </c>
      <c r="AD26" s="66">
        <f t="shared" ref="AD26:AD28" si="2">X26+AC26</f>
        <v>8475.2999999999993</v>
      </c>
      <c r="AE26" s="9">
        <v>44755</v>
      </c>
      <c r="AF26" s="6" t="s">
        <v>101</v>
      </c>
      <c r="AG26" s="7" t="s">
        <v>80</v>
      </c>
    </row>
    <row r="27" spans="1:36" ht="25.5" x14ac:dyDescent="0.25">
      <c r="A27" s="7">
        <v>10</v>
      </c>
      <c r="B27" s="8" t="s">
        <v>147</v>
      </c>
      <c r="C27" s="7" t="s">
        <v>139</v>
      </c>
      <c r="D27" s="14">
        <v>44064</v>
      </c>
      <c r="E27" s="10">
        <v>12855</v>
      </c>
      <c r="F27" s="12" t="s">
        <v>140</v>
      </c>
      <c r="G27" s="67">
        <v>0</v>
      </c>
      <c r="H27" s="7" t="s">
        <v>183</v>
      </c>
      <c r="I27" s="11" t="s">
        <v>141</v>
      </c>
      <c r="J27" s="46" t="s">
        <v>142</v>
      </c>
      <c r="K27" s="8">
        <v>0</v>
      </c>
      <c r="L27" s="7" t="s">
        <v>80</v>
      </c>
      <c r="M27" s="8"/>
      <c r="N27" s="7" t="s">
        <v>109</v>
      </c>
      <c r="O27" s="14">
        <v>44735</v>
      </c>
      <c r="P27" s="14"/>
      <c r="Q27" s="8"/>
      <c r="R27" s="8" t="s">
        <v>143</v>
      </c>
      <c r="S27" s="8" t="s">
        <v>95</v>
      </c>
      <c r="T27" s="7">
        <v>117</v>
      </c>
      <c r="U27" s="8" t="s">
        <v>148</v>
      </c>
      <c r="V27" s="8" t="s">
        <v>149</v>
      </c>
      <c r="W27" s="67">
        <v>5754</v>
      </c>
      <c r="X27" s="67">
        <v>5754</v>
      </c>
      <c r="Y27" s="78">
        <f t="shared" si="1"/>
        <v>0</v>
      </c>
      <c r="Z27" s="8">
        <v>0</v>
      </c>
      <c r="AA27" s="8">
        <v>0</v>
      </c>
      <c r="AB27" s="8">
        <v>0</v>
      </c>
      <c r="AC27" s="67">
        <v>0</v>
      </c>
      <c r="AD27" s="66">
        <f t="shared" si="2"/>
        <v>5754</v>
      </c>
      <c r="AE27" s="9">
        <v>44741</v>
      </c>
      <c r="AF27" s="6" t="s">
        <v>101</v>
      </c>
      <c r="AG27" s="7" t="s">
        <v>80</v>
      </c>
    </row>
    <row r="28" spans="1:36" ht="25.5" x14ac:dyDescent="0.25">
      <c r="A28" s="7">
        <v>11</v>
      </c>
      <c r="B28" s="8" t="s">
        <v>150</v>
      </c>
      <c r="C28" s="7" t="s">
        <v>139</v>
      </c>
      <c r="D28" s="14">
        <v>44064</v>
      </c>
      <c r="E28" s="10">
        <v>12855</v>
      </c>
      <c r="F28" s="12" t="s">
        <v>140</v>
      </c>
      <c r="G28" s="67">
        <v>0</v>
      </c>
      <c r="H28" s="7" t="s">
        <v>183</v>
      </c>
      <c r="I28" s="11" t="s">
        <v>141</v>
      </c>
      <c r="J28" s="46" t="s">
        <v>142</v>
      </c>
      <c r="K28" s="8">
        <v>0</v>
      </c>
      <c r="L28" s="7" t="s">
        <v>80</v>
      </c>
      <c r="M28" s="8"/>
      <c r="N28" s="7" t="s">
        <v>109</v>
      </c>
      <c r="O28" s="14">
        <v>44769</v>
      </c>
      <c r="P28" s="14"/>
      <c r="Q28" s="8"/>
      <c r="R28" s="8" t="s">
        <v>143</v>
      </c>
      <c r="S28" s="8" t="s">
        <v>95</v>
      </c>
      <c r="T28" s="7">
        <v>117</v>
      </c>
      <c r="U28" s="8" t="s">
        <v>151</v>
      </c>
      <c r="V28" s="8" t="s">
        <v>152</v>
      </c>
      <c r="W28" s="67">
        <v>7301.32</v>
      </c>
      <c r="X28" s="67">
        <v>7301.32</v>
      </c>
      <c r="Y28" s="78">
        <f t="shared" si="1"/>
        <v>0</v>
      </c>
      <c r="Z28" s="8">
        <v>0</v>
      </c>
      <c r="AA28" s="8">
        <v>0</v>
      </c>
      <c r="AB28" s="8">
        <v>0</v>
      </c>
      <c r="AC28" s="67">
        <v>0</v>
      </c>
      <c r="AD28" s="66">
        <f t="shared" si="2"/>
        <v>7301.32</v>
      </c>
      <c r="AE28" s="9">
        <v>44771</v>
      </c>
      <c r="AF28" s="6" t="s">
        <v>101</v>
      </c>
      <c r="AG28" s="7" t="s">
        <v>80</v>
      </c>
    </row>
    <row r="29" spans="1:36" ht="51" x14ac:dyDescent="0.25">
      <c r="A29" s="7">
        <v>12</v>
      </c>
      <c r="B29" s="8" t="s">
        <v>153</v>
      </c>
      <c r="C29" s="7" t="s">
        <v>154</v>
      </c>
      <c r="D29" s="14">
        <v>44067</v>
      </c>
      <c r="E29" s="10">
        <v>13358</v>
      </c>
      <c r="F29" s="12" t="s">
        <v>155</v>
      </c>
      <c r="G29" s="67">
        <v>413.66</v>
      </c>
      <c r="H29" s="8" t="s">
        <v>78</v>
      </c>
      <c r="I29" s="11" t="s">
        <v>141</v>
      </c>
      <c r="J29" s="74" t="s">
        <v>165</v>
      </c>
      <c r="K29" s="8">
        <v>206050013</v>
      </c>
      <c r="L29" s="7" t="s">
        <v>80</v>
      </c>
      <c r="M29" s="8" t="s">
        <v>166</v>
      </c>
      <c r="N29" s="7" t="s">
        <v>109</v>
      </c>
      <c r="O29" s="14">
        <v>44796</v>
      </c>
      <c r="P29" s="14">
        <v>44798</v>
      </c>
      <c r="Q29" s="6" t="s">
        <v>175</v>
      </c>
      <c r="R29" s="8" t="s">
        <v>84</v>
      </c>
      <c r="S29" s="8" t="s">
        <v>95</v>
      </c>
      <c r="T29" s="7">
        <v>117</v>
      </c>
      <c r="U29" s="8" t="s">
        <v>162</v>
      </c>
      <c r="V29" s="8" t="s">
        <v>163</v>
      </c>
      <c r="W29" s="67">
        <v>1034.1500000000001</v>
      </c>
      <c r="X29" s="67">
        <v>1034.1500000000001</v>
      </c>
      <c r="Y29" s="78">
        <f t="shared" si="1"/>
        <v>0</v>
      </c>
      <c r="Z29" s="8">
        <v>0</v>
      </c>
      <c r="AA29" s="8">
        <v>0</v>
      </c>
      <c r="AB29" s="8">
        <v>0</v>
      </c>
      <c r="AC29" s="67">
        <v>4092.3</v>
      </c>
      <c r="AD29" s="66">
        <f t="shared" ref="AD29:AD33" si="3">X29+AC29</f>
        <v>5126.4500000000007</v>
      </c>
      <c r="AE29" s="9">
        <v>44799</v>
      </c>
      <c r="AF29" s="6" t="s">
        <v>101</v>
      </c>
      <c r="AG29" s="7" t="s">
        <v>80</v>
      </c>
    </row>
    <row r="30" spans="1:36" ht="51" x14ac:dyDescent="0.25">
      <c r="A30" s="7">
        <v>13</v>
      </c>
      <c r="B30" s="8" t="s">
        <v>156</v>
      </c>
      <c r="C30" s="7" t="s">
        <v>159</v>
      </c>
      <c r="D30" s="14">
        <v>44067</v>
      </c>
      <c r="E30" s="10">
        <v>13358</v>
      </c>
      <c r="F30" s="12" t="s">
        <v>155</v>
      </c>
      <c r="G30" s="67">
        <v>689.43</v>
      </c>
      <c r="H30" s="8" t="s">
        <v>78</v>
      </c>
      <c r="I30" s="11" t="s">
        <v>141</v>
      </c>
      <c r="J30" s="74" t="s">
        <v>92</v>
      </c>
      <c r="K30" s="8">
        <v>206050010</v>
      </c>
      <c r="L30" s="7" t="s">
        <v>80</v>
      </c>
      <c r="M30" s="12" t="s">
        <v>91</v>
      </c>
      <c r="N30" s="7" t="s">
        <v>109</v>
      </c>
      <c r="O30" s="14">
        <v>44796</v>
      </c>
      <c r="P30" s="14">
        <v>44798</v>
      </c>
      <c r="Q30" s="6" t="s">
        <v>175</v>
      </c>
      <c r="R30" s="8" t="s">
        <v>84</v>
      </c>
      <c r="S30" s="8" t="s">
        <v>95</v>
      </c>
      <c r="T30" s="7">
        <v>117</v>
      </c>
      <c r="U30" s="8" t="s">
        <v>151</v>
      </c>
      <c r="V30" s="8" t="s">
        <v>152</v>
      </c>
      <c r="W30" s="67">
        <v>1723.58</v>
      </c>
      <c r="X30" s="67">
        <v>1723.58</v>
      </c>
      <c r="Y30" s="78">
        <f t="shared" si="1"/>
        <v>0</v>
      </c>
      <c r="Z30" s="8">
        <v>0</v>
      </c>
      <c r="AA30" s="8">
        <v>0</v>
      </c>
      <c r="AB30" s="8">
        <v>0</v>
      </c>
      <c r="AC30" s="67">
        <v>4092.3</v>
      </c>
      <c r="AD30" s="66">
        <f t="shared" si="3"/>
        <v>5815.88</v>
      </c>
      <c r="AE30" s="9">
        <v>44799</v>
      </c>
      <c r="AF30" s="6" t="s">
        <v>101</v>
      </c>
      <c r="AG30" s="7" t="s">
        <v>80</v>
      </c>
    </row>
    <row r="31" spans="1:36" ht="51" x14ac:dyDescent="0.25">
      <c r="A31" s="7">
        <v>14</v>
      </c>
      <c r="B31" s="8" t="s">
        <v>157</v>
      </c>
      <c r="C31" s="7" t="s">
        <v>160</v>
      </c>
      <c r="D31" s="14">
        <v>44067</v>
      </c>
      <c r="E31" s="10">
        <v>13358</v>
      </c>
      <c r="F31" s="12" t="s">
        <v>155</v>
      </c>
      <c r="G31" s="67">
        <v>413.66</v>
      </c>
      <c r="H31" s="8" t="s">
        <v>78</v>
      </c>
      <c r="I31" s="11" t="s">
        <v>141</v>
      </c>
      <c r="J31" s="74" t="s">
        <v>164</v>
      </c>
      <c r="K31" s="8">
        <v>206050012</v>
      </c>
      <c r="L31" s="7" t="s">
        <v>80</v>
      </c>
      <c r="M31" s="8" t="s">
        <v>166</v>
      </c>
      <c r="N31" s="7" t="s">
        <v>109</v>
      </c>
      <c r="O31" s="14">
        <v>44796</v>
      </c>
      <c r="P31" s="14">
        <v>44798</v>
      </c>
      <c r="Q31" s="6" t="s">
        <v>175</v>
      </c>
      <c r="R31" s="8" t="s">
        <v>84</v>
      </c>
      <c r="S31" s="8" t="s">
        <v>95</v>
      </c>
      <c r="T31" s="7">
        <v>117</v>
      </c>
      <c r="U31" s="8" t="s">
        <v>151</v>
      </c>
      <c r="V31" s="8" t="s">
        <v>152</v>
      </c>
      <c r="W31" s="67">
        <v>1034.1500000000001</v>
      </c>
      <c r="X31" s="67">
        <v>1034.1500000000001</v>
      </c>
      <c r="Y31" s="78">
        <f t="shared" si="1"/>
        <v>0</v>
      </c>
      <c r="Z31" s="8">
        <v>0</v>
      </c>
      <c r="AA31" s="8">
        <v>0</v>
      </c>
      <c r="AB31" s="8">
        <v>0</v>
      </c>
      <c r="AC31" s="67">
        <v>4092.3</v>
      </c>
      <c r="AD31" s="66">
        <f t="shared" si="3"/>
        <v>5126.4500000000007</v>
      </c>
      <c r="AE31" s="9">
        <v>44799</v>
      </c>
      <c r="AF31" s="6" t="s">
        <v>101</v>
      </c>
      <c r="AG31" s="7" t="s">
        <v>80</v>
      </c>
    </row>
    <row r="32" spans="1:36" ht="51" x14ac:dyDescent="0.25">
      <c r="A32" s="7">
        <v>15</v>
      </c>
      <c r="B32" s="8" t="s">
        <v>158</v>
      </c>
      <c r="C32" s="7" t="s">
        <v>161</v>
      </c>
      <c r="D32" s="14">
        <v>44067</v>
      </c>
      <c r="E32" s="10">
        <v>13358</v>
      </c>
      <c r="F32" s="12" t="s">
        <v>155</v>
      </c>
      <c r="G32" s="67">
        <v>413.66</v>
      </c>
      <c r="H32" s="8" t="s">
        <v>78</v>
      </c>
      <c r="I32" s="11" t="s">
        <v>141</v>
      </c>
      <c r="J32" s="74" t="s">
        <v>168</v>
      </c>
      <c r="K32" s="8">
        <v>206050011</v>
      </c>
      <c r="L32" s="7" t="s">
        <v>80</v>
      </c>
      <c r="M32" s="12" t="s">
        <v>167</v>
      </c>
      <c r="N32" s="7" t="s">
        <v>109</v>
      </c>
      <c r="O32" s="14">
        <v>44796</v>
      </c>
      <c r="P32" s="14">
        <v>44798</v>
      </c>
      <c r="Q32" s="6" t="s">
        <v>175</v>
      </c>
      <c r="R32" s="8" t="s">
        <v>84</v>
      </c>
      <c r="S32" s="8" t="s">
        <v>95</v>
      </c>
      <c r="T32" s="7">
        <v>117</v>
      </c>
      <c r="U32" s="8" t="s">
        <v>151</v>
      </c>
      <c r="V32" s="8" t="s">
        <v>152</v>
      </c>
      <c r="W32" s="67">
        <v>1034.1500000000001</v>
      </c>
      <c r="X32" s="67">
        <v>1034.1500000000001</v>
      </c>
      <c r="Y32" s="78">
        <f t="shared" si="1"/>
        <v>0</v>
      </c>
      <c r="Z32" s="8">
        <v>0</v>
      </c>
      <c r="AA32" s="8">
        <v>0</v>
      </c>
      <c r="AB32" s="8">
        <v>0</v>
      </c>
      <c r="AC32" s="67">
        <v>4092.3</v>
      </c>
      <c r="AD32" s="66">
        <f t="shared" si="3"/>
        <v>5126.4500000000007</v>
      </c>
      <c r="AE32" s="9">
        <v>44799</v>
      </c>
      <c r="AF32" s="6" t="s">
        <v>101</v>
      </c>
      <c r="AG32" s="7" t="s">
        <v>80</v>
      </c>
    </row>
    <row r="33" spans="1:33" ht="38.25" x14ac:dyDescent="0.25">
      <c r="A33" s="7">
        <v>16</v>
      </c>
      <c r="B33" s="8" t="s">
        <v>169</v>
      </c>
      <c r="C33" s="7" t="s">
        <v>170</v>
      </c>
      <c r="D33" s="14">
        <v>44853</v>
      </c>
      <c r="E33" s="10">
        <v>13394</v>
      </c>
      <c r="F33" s="12" t="s">
        <v>171</v>
      </c>
      <c r="G33" s="67">
        <v>413.66</v>
      </c>
      <c r="H33" s="8" t="s">
        <v>78</v>
      </c>
      <c r="I33" s="11" t="s">
        <v>172</v>
      </c>
      <c r="J33" s="74" t="s">
        <v>173</v>
      </c>
      <c r="K33" s="8">
        <v>206050016</v>
      </c>
      <c r="L33" s="7" t="s">
        <v>80</v>
      </c>
      <c r="M33" s="12" t="s">
        <v>184</v>
      </c>
      <c r="N33" s="7" t="s">
        <v>109</v>
      </c>
      <c r="O33" s="14">
        <v>44837</v>
      </c>
      <c r="P33" s="14">
        <v>44840</v>
      </c>
      <c r="Q33" s="6" t="s">
        <v>174</v>
      </c>
      <c r="R33" s="8" t="s">
        <v>84</v>
      </c>
      <c r="S33" s="8" t="s">
        <v>176</v>
      </c>
      <c r="T33" s="7">
        <v>117</v>
      </c>
      <c r="U33" s="8" t="s">
        <v>177</v>
      </c>
      <c r="V33" s="8" t="s">
        <v>178</v>
      </c>
      <c r="W33" s="67">
        <v>1447.81</v>
      </c>
      <c r="X33" s="67">
        <v>1447.81</v>
      </c>
      <c r="Y33" s="78">
        <f t="shared" si="1"/>
        <v>0</v>
      </c>
      <c r="Z33" s="8">
        <v>0</v>
      </c>
      <c r="AA33" s="8">
        <v>0</v>
      </c>
      <c r="AB33" s="8"/>
      <c r="AC33" s="67">
        <v>5686.21</v>
      </c>
      <c r="AD33" s="66">
        <f t="shared" si="3"/>
        <v>7134.02</v>
      </c>
      <c r="AE33" s="9">
        <v>44865</v>
      </c>
      <c r="AF33" s="6" t="s">
        <v>101</v>
      </c>
      <c r="AG33" s="7" t="s">
        <v>80</v>
      </c>
    </row>
    <row r="34" spans="1:33" ht="38.25" x14ac:dyDescent="0.25">
      <c r="A34" s="7">
        <v>17</v>
      </c>
      <c r="B34" s="8" t="s">
        <v>179</v>
      </c>
      <c r="C34" s="7" t="s">
        <v>180</v>
      </c>
      <c r="D34" s="14">
        <v>44853</v>
      </c>
      <c r="E34" s="10">
        <v>13394</v>
      </c>
      <c r="F34" s="12" t="s">
        <v>171</v>
      </c>
      <c r="G34" s="67">
        <v>689.44</v>
      </c>
      <c r="H34" s="8" t="s">
        <v>78</v>
      </c>
      <c r="I34" s="11" t="s">
        <v>172</v>
      </c>
      <c r="J34" s="74" t="s">
        <v>92</v>
      </c>
      <c r="K34" s="8">
        <v>206050014</v>
      </c>
      <c r="L34" s="7" t="s">
        <v>80</v>
      </c>
      <c r="M34" s="12" t="s">
        <v>81</v>
      </c>
      <c r="N34" s="7" t="s">
        <v>109</v>
      </c>
      <c r="O34" s="14">
        <v>44837</v>
      </c>
      <c r="P34" s="14">
        <v>44840</v>
      </c>
      <c r="Q34" s="6" t="s">
        <v>174</v>
      </c>
      <c r="R34" s="8" t="s">
        <v>84</v>
      </c>
      <c r="S34" s="8" t="s">
        <v>176</v>
      </c>
      <c r="T34" s="7">
        <v>117</v>
      </c>
      <c r="U34" s="8" t="s">
        <v>177</v>
      </c>
      <c r="V34" s="8" t="s">
        <v>178</v>
      </c>
      <c r="W34" s="67">
        <v>2413.0100000000002</v>
      </c>
      <c r="X34" s="67">
        <v>2413.0100000000002</v>
      </c>
      <c r="Y34" s="78">
        <f t="shared" si="1"/>
        <v>0</v>
      </c>
      <c r="Z34" s="8">
        <v>0</v>
      </c>
      <c r="AA34" s="8">
        <v>0</v>
      </c>
      <c r="AB34" s="8"/>
      <c r="AC34" s="67">
        <v>5686.21</v>
      </c>
      <c r="AD34" s="66">
        <f t="shared" ref="AD34:AD36" si="4">X34+AC34</f>
        <v>8099.22</v>
      </c>
      <c r="AE34" s="9">
        <v>44865</v>
      </c>
      <c r="AF34" s="6" t="s">
        <v>101</v>
      </c>
      <c r="AG34" s="7" t="s">
        <v>80</v>
      </c>
    </row>
    <row r="35" spans="1:33" ht="38.25" x14ac:dyDescent="0.25">
      <c r="A35" s="7">
        <v>18</v>
      </c>
      <c r="B35" s="8" t="s">
        <v>169</v>
      </c>
      <c r="C35" s="7" t="s">
        <v>182</v>
      </c>
      <c r="D35" s="14">
        <v>44853</v>
      </c>
      <c r="E35" s="10">
        <v>13394</v>
      </c>
      <c r="F35" s="12" t="s">
        <v>171</v>
      </c>
      <c r="G35" s="67">
        <v>413.66</v>
      </c>
      <c r="H35" s="8" t="s">
        <v>78</v>
      </c>
      <c r="I35" s="11" t="s">
        <v>172</v>
      </c>
      <c r="J35" s="74" t="s">
        <v>181</v>
      </c>
      <c r="K35" s="8">
        <v>206050016</v>
      </c>
      <c r="L35" s="7" t="s">
        <v>80</v>
      </c>
      <c r="M35" s="12" t="s">
        <v>185</v>
      </c>
      <c r="N35" s="7" t="s">
        <v>109</v>
      </c>
      <c r="O35" s="14">
        <v>44837</v>
      </c>
      <c r="P35" s="14">
        <v>44840</v>
      </c>
      <c r="Q35" s="6" t="s">
        <v>174</v>
      </c>
      <c r="R35" s="8" t="s">
        <v>84</v>
      </c>
      <c r="S35" s="8" t="s">
        <v>176</v>
      </c>
      <c r="T35" s="7">
        <v>117</v>
      </c>
      <c r="U35" s="8" t="s">
        <v>177</v>
      </c>
      <c r="V35" s="8" t="s">
        <v>178</v>
      </c>
      <c r="W35" s="67">
        <v>1447.81</v>
      </c>
      <c r="X35" s="67">
        <v>1447.81</v>
      </c>
      <c r="Y35" s="78">
        <f t="shared" si="1"/>
        <v>0</v>
      </c>
      <c r="Z35" s="8">
        <v>0</v>
      </c>
      <c r="AA35" s="8">
        <v>0</v>
      </c>
      <c r="AB35" s="8"/>
      <c r="AC35" s="67">
        <v>5686.21</v>
      </c>
      <c r="AD35" s="66">
        <f t="shared" si="4"/>
        <v>7134.02</v>
      </c>
      <c r="AE35" s="9">
        <v>44865</v>
      </c>
      <c r="AF35" s="6" t="s">
        <v>101</v>
      </c>
      <c r="AG35" s="7" t="s">
        <v>80</v>
      </c>
    </row>
    <row r="36" spans="1:33" ht="39" thickBot="1" x14ac:dyDescent="0.3">
      <c r="A36" s="47">
        <v>19</v>
      </c>
      <c r="B36" s="48" t="s">
        <v>187</v>
      </c>
      <c r="C36" s="47" t="s">
        <v>188</v>
      </c>
      <c r="D36" s="49">
        <v>44851</v>
      </c>
      <c r="E36" s="50">
        <v>13393</v>
      </c>
      <c r="F36" s="53" t="s">
        <v>189</v>
      </c>
      <c r="G36" s="68">
        <v>17148.63</v>
      </c>
      <c r="H36" s="47" t="s">
        <v>183</v>
      </c>
      <c r="I36" s="52" t="s">
        <v>183</v>
      </c>
      <c r="J36" s="75" t="s">
        <v>190</v>
      </c>
      <c r="K36" s="48" t="s">
        <v>183</v>
      </c>
      <c r="L36" s="47" t="s">
        <v>80</v>
      </c>
      <c r="M36" s="53" t="s">
        <v>191</v>
      </c>
      <c r="N36" s="47" t="s">
        <v>109</v>
      </c>
      <c r="O36" s="49">
        <v>44881</v>
      </c>
      <c r="P36" s="49"/>
      <c r="Q36" s="51" t="s">
        <v>174</v>
      </c>
      <c r="R36" s="48" t="s">
        <v>192</v>
      </c>
      <c r="S36" s="48" t="s">
        <v>193</v>
      </c>
      <c r="T36" s="47">
        <v>117</v>
      </c>
      <c r="U36" s="48" t="s">
        <v>194</v>
      </c>
      <c r="V36" s="48" t="s">
        <v>195</v>
      </c>
      <c r="W36" s="68">
        <v>17148.63</v>
      </c>
      <c r="X36" s="68">
        <v>17148.63</v>
      </c>
      <c r="Y36" s="78">
        <f t="shared" si="1"/>
        <v>0</v>
      </c>
      <c r="Z36" s="48">
        <v>0</v>
      </c>
      <c r="AA36" s="48">
        <v>0</v>
      </c>
      <c r="AB36" s="48"/>
      <c r="AC36" s="68">
        <v>0</v>
      </c>
      <c r="AD36" s="80">
        <f t="shared" si="4"/>
        <v>17148.63</v>
      </c>
      <c r="AE36" s="54">
        <v>44886</v>
      </c>
      <c r="AF36" s="51" t="s">
        <v>101</v>
      </c>
      <c r="AG36" s="47" t="s">
        <v>80</v>
      </c>
    </row>
    <row r="37" spans="1:33" ht="13.5" thickBot="1" x14ac:dyDescent="0.3">
      <c r="A37" s="55" t="s">
        <v>201</v>
      </c>
      <c r="B37" s="56"/>
      <c r="C37" s="56"/>
      <c r="D37" s="56"/>
      <c r="E37" s="56"/>
      <c r="F37" s="57"/>
      <c r="G37" s="69">
        <f>SUM(G18:G36)</f>
        <v>26111.24</v>
      </c>
      <c r="H37" s="58"/>
      <c r="I37" s="58"/>
      <c r="J37" s="58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77">
        <f>SUM(W18:W36)</f>
        <v>103145.48999999999</v>
      </c>
      <c r="X37" s="77">
        <f>SUM(X18:X36)</f>
        <v>103145.48999999999</v>
      </c>
      <c r="Y37" s="59"/>
      <c r="Z37" s="59"/>
      <c r="AA37" s="59"/>
      <c r="AB37" s="59"/>
      <c r="AC37" s="77">
        <f>SUM(AC18:AC36)</f>
        <v>65795.220000000016</v>
      </c>
      <c r="AD37" s="77">
        <f>SUM(AD18:AD36)</f>
        <v>168940.71000000002</v>
      </c>
      <c r="AE37" s="59"/>
      <c r="AF37" s="59"/>
      <c r="AG37" s="60"/>
    </row>
    <row r="38" spans="1:33" ht="13.5" customHeight="1" x14ac:dyDescent="0.25"/>
    <row r="39" spans="1:33" s="45" customFormat="1" x14ac:dyDescent="0.25">
      <c r="A39" s="44" t="s">
        <v>186</v>
      </c>
      <c r="G39" s="71"/>
      <c r="J39" s="72"/>
      <c r="W39" s="71"/>
      <c r="X39" s="71"/>
      <c r="AC39" s="71"/>
      <c r="AD39" s="71"/>
    </row>
    <row r="40" spans="1:33" s="45" customFormat="1" ht="12" customHeight="1" x14ac:dyDescent="0.25">
      <c r="A40" s="45" t="s">
        <v>199</v>
      </c>
      <c r="G40" s="71"/>
      <c r="J40" s="72"/>
      <c r="W40" s="71"/>
      <c r="X40" s="71"/>
      <c r="AC40" s="71"/>
      <c r="AD40" s="71"/>
    </row>
    <row r="41" spans="1:33" s="45" customFormat="1" x14ac:dyDescent="0.25">
      <c r="A41" s="45" t="s">
        <v>200</v>
      </c>
      <c r="G41" s="71"/>
      <c r="J41" s="72"/>
      <c r="W41" s="71"/>
      <c r="X41" s="71"/>
      <c r="AC41" s="71"/>
      <c r="AD41" s="71"/>
    </row>
    <row r="42" spans="1:33" s="45" customFormat="1" x14ac:dyDescent="0.25">
      <c r="G42" s="71"/>
      <c r="J42" s="72"/>
      <c r="W42" s="71"/>
      <c r="X42" s="71"/>
      <c r="AC42" s="71"/>
      <c r="AD42" s="71"/>
    </row>
  </sheetData>
  <mergeCells count="33">
    <mergeCell ref="A37:F37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14:A17"/>
    <mergeCell ref="N15:N16"/>
    <mergeCell ref="O15:O16"/>
    <mergeCell ref="F15:F16"/>
    <mergeCell ref="B15:B16"/>
    <mergeCell ref="L15:L16"/>
    <mergeCell ref="K15:K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NOV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2022-04-04T14:09:16Z</cp:lastPrinted>
  <dcterms:created xsi:type="dcterms:W3CDTF">2013-01-24T12:08:50Z</dcterms:created>
  <dcterms:modified xsi:type="dcterms:W3CDTF">2023-03-01T21:51:08Z</dcterms:modified>
</cp:coreProperties>
</file>