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79"/>
  </bookViews>
  <sheets>
    <sheet name="FMAS DIÁRIAS JUL 2025" sheetId="1" r:id="rId1"/>
  </sheets>
  <calcPr calcId="162913"/>
</workbook>
</file>

<file path=xl/calcChain.xml><?xml version="1.0" encoding="utf-8"?>
<calcChain xmlns="http://schemas.openxmlformats.org/spreadsheetml/2006/main">
  <c r="AD27" i="1" l="1"/>
  <c r="AC27" i="1"/>
  <c r="AA27" i="1"/>
  <c r="Z27" i="1"/>
  <c r="Y27" i="1"/>
  <c r="X27" i="1"/>
  <c r="W27" i="1"/>
  <c r="L27" i="1"/>
  <c r="AD26" i="1" l="1"/>
  <c r="Y26" i="1"/>
  <c r="AD25" i="1"/>
  <c r="Y25" i="1"/>
  <c r="AD24" i="1"/>
  <c r="Y24" i="1"/>
  <c r="AD23" i="1"/>
  <c r="Y23" i="1"/>
  <c r="AD22" i="1"/>
  <c r="Y22" i="1"/>
  <c r="AD21" i="1"/>
  <c r="Y21" i="1"/>
  <c r="Y20" i="1"/>
  <c r="Y19" i="1"/>
  <c r="Y18" i="1"/>
  <c r="AD20" i="1" l="1"/>
  <c r="AD19" i="1"/>
  <c r="AD18" i="1"/>
</calcChain>
</file>

<file path=xl/sharedStrings.xml><?xml version="1.0" encoding="utf-8"?>
<sst xmlns="http://schemas.openxmlformats.org/spreadsheetml/2006/main" count="192" uniqueCount="116">
  <si>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</si>
  <si>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</si>
  <si>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</si>
  <si>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</si>
  <si>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</si>
  <si>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</si>
  <si>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</si>
  <si>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</si>
  <si>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</si>
  <si>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</si>
  <si>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</si>
  <si>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</si>
  <si>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</si>
  <si>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</si>
  <si>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</si>
  <si>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</si>
  <si>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</si>
  <si>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</si>
  <si>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</si>
  <si>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</si>
  <si>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</si>
  <si>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</si>
  <si>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</si>
  <si>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</si>
  <si>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</si>
  <si>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</si>
  <si>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</si>
  <si>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</si>
  <si>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</si>
  <si>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</si>
  <si>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</si>
  <si>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</si>
  <si>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</si>
  <si>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</si>
  <si>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</si>
  <si>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</si>
  <si>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</si>
  <si>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</si>
  <si>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</si>
  <si>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</si>
  <si>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</si>
  <si>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</si>
  <si>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</si>
  <si>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Nome do responsável pela elaboração: Ailton José Blazute Braga</t>
  </si>
  <si>
    <t>PRESTAÇÃO DE CONTAS MENSAL - EXERCÍCIO 2025</t>
  </si>
  <si>
    <t>Nome do titular do Órgão/Entidade/Fundo (no exercício do cargo): João Marcos de Souza da Luz  - Secretario Munícipal de Assistencia Social e Direitos Humanos</t>
  </si>
  <si>
    <t>0473/2025</t>
  </si>
  <si>
    <t>82/2025</t>
  </si>
  <si>
    <t>Antonia Vanda Matos de Souza</t>
  </si>
  <si>
    <t>Sim</t>
  </si>
  <si>
    <t>Vice Presidente CMAS</t>
  </si>
  <si>
    <t>Participação na 66ª Reunião do Fonaceas, em Brasília (DF) nos dias 28 a 30/04/2025</t>
  </si>
  <si>
    <t>8 DIARIAS-CIVIL</t>
  </si>
  <si>
    <t>4 e 1/2</t>
  </si>
  <si>
    <t>Rio Branco (AC)Brasília (DF)Rio Branco (AC)</t>
  </si>
  <si>
    <t>Aéreo</t>
  </si>
  <si>
    <t>3.3.90.14</t>
  </si>
  <si>
    <t>206050433/2025</t>
  </si>
  <si>
    <t>206050350/2025</t>
  </si>
  <si>
    <t>Jocirlene Barbosa de Souza Santos</t>
  </si>
  <si>
    <t>Secretária Executiva dos Conselhos</t>
  </si>
  <si>
    <t>83/2025</t>
  </si>
  <si>
    <t>0474/2025</t>
  </si>
  <si>
    <t>CMAS</t>
  </si>
  <si>
    <t>206050434/2025</t>
  </si>
  <si>
    <t>206050351/2025</t>
  </si>
  <si>
    <t>Não</t>
  </si>
  <si>
    <t>Aprovada</t>
  </si>
  <si>
    <t>Data da emissão: 08/08/2025</t>
  </si>
  <si>
    <t>0729/2025</t>
  </si>
  <si>
    <t>João Marcos de Souza Luz</t>
  </si>
  <si>
    <t>Secretario</t>
  </si>
  <si>
    <t>SASDH</t>
  </si>
  <si>
    <t>3 e 1/2</t>
  </si>
  <si>
    <t>Participação no 5° Encontro Nacional do Congemas, em Aracaju (SE), nos dias 07 e 08/07/2025</t>
  </si>
  <si>
    <t>206050678/2025</t>
  </si>
  <si>
    <t>206050633/2025</t>
  </si>
  <si>
    <t>146/2025</t>
  </si>
  <si>
    <t>147/2025</t>
  </si>
  <si>
    <t>Caleb Lima Liberato</t>
  </si>
  <si>
    <t>Assessor de Comunicação</t>
  </si>
  <si>
    <t>0730/2025</t>
  </si>
  <si>
    <t>0726/2025</t>
  </si>
  <si>
    <t>144/2025</t>
  </si>
  <si>
    <t>145/2025</t>
  </si>
  <si>
    <t>Emerson Oliveira Souza</t>
  </si>
  <si>
    <t>206050634/2025</t>
  </si>
  <si>
    <t>206050679/2025</t>
  </si>
  <si>
    <t>206050631/2025</t>
  </si>
  <si>
    <t>206050676/2025</t>
  </si>
  <si>
    <t>0728/2025</t>
  </si>
  <si>
    <t>Assessor Especial</t>
  </si>
  <si>
    <t>206050677/2025</t>
  </si>
  <si>
    <t>206050632/2025</t>
  </si>
  <si>
    <t>0764/2025</t>
  </si>
  <si>
    <t>186/2025</t>
  </si>
  <si>
    <t xml:space="preserve">Participação na 67ª Reunião do Fórum Nacional dos Conselhos Estaduais de Assistência Social, em Aracaju (SE), nos dias 15 a 18/07/2025 </t>
  </si>
  <si>
    <t>5 e 1/2</t>
  </si>
  <si>
    <t>Rio Branco (AC)Aracaju (SE)Rio Branco (AC)</t>
  </si>
  <si>
    <t>206050780/2025</t>
  </si>
  <si>
    <t>206050715/2025</t>
  </si>
  <si>
    <t>Aguardando aprovção</t>
  </si>
  <si>
    <t>16/07/2025</t>
  </si>
  <si>
    <t>19/05/2025</t>
  </si>
  <si>
    <t>0765/2025</t>
  </si>
  <si>
    <t>185/2025</t>
  </si>
  <si>
    <t>187/2025</t>
  </si>
  <si>
    <t>Brenda Lima de Azevedo</t>
  </si>
  <si>
    <t>Conselheira</t>
  </si>
  <si>
    <t>206050778/2025</t>
  </si>
  <si>
    <t>206050717/2025</t>
  </si>
  <si>
    <t>206050779/2025</t>
  </si>
  <si>
    <t>206050716/2025</t>
  </si>
  <si>
    <t>Manual de Referência - 11ª Edição - Anexos IV, VI, VII e IX</t>
  </si>
  <si>
    <t>REALIZADO ATÉ O MÊS/ANO (ACUMULADO): JANEIRO A JULHO/2025</t>
  </si>
  <si>
    <t>IDENTIFICAÇÃO DO ÓRGÃO/ENTIDADE/FUNDO:  FUNDO MUNICIPAL DE ASSISTÊNCIA SOCIAL - FMAS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</si>
</sst>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18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2" fillId="0" borderId="15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44" fontId="2" fillId="0" borderId="29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4" fontId="2" fillId="0" borderId="0" xfId="2" applyFont="1" applyFill="1" applyAlignment="1">
      <alignment horizontal="left" vertical="center"/>
    </xf>
    <xf numFmtId="44" fontId="2" fillId="0" borderId="0" xfId="2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220756</xdr:colOff>
      <xdr:row>0</xdr:row>
      <xdr:rowOff>31937</xdr:rowOff>
    </xdr:from>
    <xdr:to>
      <xdr:col>1</xdr:col>
      <xdr:colOff>762000</xdr:colOff>
      <xdr:row>3</xdr:row>
      <xdr:rowOff>112059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8991" y="31937"/>
          <a:ext cx="541244" cy="550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tabSelected="1" zoomScale="85" zoomScaleNormal="85" workbookViewId="0">
      <selection activeCell="F4" sqref="F4"/>
    </sheetView>
  </sheetViews>
  <sheetFormatPr defaultColWidth="9.140625" defaultRowHeight="12.75" x14ac:dyDescent="0.25"/>
  <cols>
    <col min="1" max="1" width="6.7109375" style="12" customWidth="1"/>
    <col min="2" max="2" width="15.42578125" style="12" bestFit="1" customWidth="1"/>
    <col min="3" max="3" width="13.85546875" style="12" bestFit="1" customWidth="1"/>
    <col min="4" max="4" width="10.28515625" style="12" bestFit="1" customWidth="1"/>
    <col min="5" max="5" width="6.7109375" style="12" bestFit="1" customWidth="1"/>
    <col min="6" max="6" width="31.28515625" style="12" bestFit="1" customWidth="1"/>
    <col min="7" max="7" width="10.28515625" style="12" bestFit="1" customWidth="1"/>
    <col min="8" max="8" width="8" style="12" bestFit="1" customWidth="1"/>
    <col min="9" max="9" width="18.28515625" style="12" bestFit="1" customWidth="1"/>
    <col min="10" max="10" width="8.42578125" style="12" bestFit="1" customWidth="1"/>
    <col min="11" max="11" width="37" style="12" bestFit="1" customWidth="1"/>
    <col min="12" max="12" width="23.140625" style="25" bestFit="1" customWidth="1"/>
    <col min="13" max="13" width="15" style="12" bestFit="1" customWidth="1"/>
    <col min="14" max="14" width="12.5703125" style="12" bestFit="1" customWidth="1"/>
    <col min="15" max="15" width="13.7109375" style="12" bestFit="1" customWidth="1"/>
    <col min="16" max="16" width="16" style="12" bestFit="1" customWidth="1"/>
    <col min="17" max="17" width="21.140625" style="12" bestFit="1" customWidth="1"/>
    <col min="18" max="18" width="19.28515625" style="12" bestFit="1" customWidth="1"/>
    <col min="19" max="19" width="25" style="12" bestFit="1" customWidth="1"/>
    <col min="20" max="20" width="19" style="12" bestFit="1" customWidth="1"/>
    <col min="21" max="21" width="23" style="12" bestFit="1" customWidth="1"/>
    <col min="22" max="22" width="24.85546875" style="12" bestFit="1" customWidth="1"/>
    <col min="23" max="23" width="14.28515625" style="25" bestFit="1" customWidth="1"/>
    <col min="24" max="24" width="13.42578125" style="25" bestFit="1" customWidth="1"/>
    <col min="25" max="25" width="10.85546875" style="25" bestFit="1" customWidth="1"/>
    <col min="26" max="26" width="10" style="25" bestFit="1" customWidth="1"/>
    <col min="27" max="27" width="19.42578125" style="25" customWidth="1"/>
    <col min="28" max="28" width="44.28515625" style="12" bestFit="1" customWidth="1"/>
    <col min="29" max="29" width="25" style="25" bestFit="1" customWidth="1"/>
    <col min="30" max="30" width="13.42578125" style="25" bestFit="1" customWidth="1"/>
    <col min="31" max="31" width="5.140625" style="12" bestFit="1" customWidth="1"/>
    <col min="32" max="32" width="19.85546875" style="12" bestFit="1" customWidth="1"/>
    <col min="33" max="33" width="13.85546875" style="12" bestFit="1" customWidth="1"/>
    <col min="34" max="34" width="25.5703125" style="12" bestFit="1" customWidth="1"/>
    <col min="35" max="35" width="41.85546875" style="12" bestFit="1" customWidth="1"/>
    <col min="36" max="16384" width="9.140625" style="12"/>
  </cols>
  <sheetData>
    <row r="1" spans="1:38" s="13" customFormat="1" x14ac:dyDescent="0.25">
      <c r="L1" s="26"/>
      <c r="W1" s="26"/>
      <c r="X1" s="26"/>
      <c r="Y1" s="26"/>
      <c r="Z1" s="26"/>
      <c r="AA1" s="26"/>
      <c r="AC1" s="26"/>
      <c r="AD1" s="26"/>
    </row>
    <row r="2" spans="1:38" s="13" customFormat="1" x14ac:dyDescent="0.25">
      <c r="L2" s="26"/>
      <c r="W2" s="26"/>
      <c r="X2" s="26"/>
      <c r="Y2" s="26"/>
      <c r="Z2" s="26"/>
      <c r="AA2" s="26"/>
      <c r="AC2" s="26"/>
      <c r="AD2" s="26"/>
    </row>
    <row r="3" spans="1:38" s="13" customFormat="1" x14ac:dyDescent="0.25">
      <c r="L3" s="26"/>
      <c r="W3" s="26"/>
      <c r="X3" s="26"/>
      <c r="Y3" s="26"/>
      <c r="Z3" s="26"/>
      <c r="AA3" s="26"/>
      <c r="AC3" s="26"/>
      <c r="AD3" s="26"/>
    </row>
    <row r="4" spans="1:38" s="13" customFormat="1" x14ac:dyDescent="0.25">
      <c r="L4" s="26"/>
      <c r="W4" s="26"/>
      <c r="X4" s="26"/>
      <c r="Y4" s="26"/>
      <c r="Z4" s="26"/>
      <c r="AA4" s="26"/>
      <c r="AC4" s="26"/>
      <c r="AD4" s="26"/>
    </row>
    <row r="5" spans="1:38" s="13" customFormat="1" x14ac:dyDescent="0.25">
      <c r="A5" s="13" t="s">
        <v>24</v>
      </c>
      <c r="L5" s="26"/>
      <c r="W5" s="26"/>
      <c r="X5" s="26"/>
      <c r="Y5" s="26"/>
      <c r="Z5" s="26"/>
      <c r="AA5" s="26"/>
      <c r="AC5" s="26"/>
      <c r="AD5" s="26"/>
    </row>
    <row r="6" spans="1:38" s="13" customFormat="1" x14ac:dyDescent="0.25">
      <c r="L6" s="26"/>
      <c r="W6" s="26"/>
      <c r="X6" s="26"/>
      <c r="Y6" s="26"/>
      <c r="Z6" s="26"/>
      <c r="AA6" s="26"/>
      <c r="AC6" s="26"/>
      <c r="AD6" s="26"/>
    </row>
    <row r="7" spans="1:38" s="13" customFormat="1" x14ac:dyDescent="0.25">
      <c r="A7" s="13" t="s">
        <v>44</v>
      </c>
      <c r="L7" s="26"/>
      <c r="W7" s="26"/>
      <c r="X7" s="26"/>
      <c r="Y7" s="26"/>
      <c r="Z7" s="26"/>
      <c r="AA7" s="26"/>
      <c r="AC7" s="26"/>
      <c r="AD7" s="26"/>
    </row>
    <row r="8" spans="1:38" s="13" customFormat="1" x14ac:dyDescent="0.25">
      <c r="A8" s="13" t="s">
        <v>30</v>
      </c>
      <c r="L8" s="26"/>
      <c r="O8" s="20"/>
      <c r="P8" s="20"/>
      <c r="Q8" s="20"/>
      <c r="R8" s="20"/>
      <c r="S8" s="20"/>
      <c r="T8" s="20"/>
      <c r="U8" s="20"/>
      <c r="V8" s="20"/>
      <c r="W8" s="92"/>
      <c r="X8" s="92"/>
      <c r="Y8" s="92"/>
      <c r="Z8" s="92"/>
      <c r="AA8" s="92"/>
      <c r="AB8" s="20"/>
      <c r="AC8" s="92"/>
      <c r="AD8" s="92"/>
      <c r="AE8" s="20"/>
      <c r="AF8" s="20"/>
      <c r="AG8" s="20"/>
      <c r="AH8" s="20"/>
      <c r="AI8" s="20"/>
      <c r="AJ8" s="20"/>
      <c r="AK8" s="20"/>
      <c r="AL8" s="20"/>
    </row>
    <row r="9" spans="1:38" s="13" customFormat="1" x14ac:dyDescent="0.25">
      <c r="A9" s="13" t="s">
        <v>113</v>
      </c>
      <c r="K9" s="20"/>
      <c r="L9" s="92"/>
      <c r="M9" s="20"/>
      <c r="N9" s="20"/>
      <c r="O9" s="20"/>
      <c r="P9" s="20"/>
      <c r="Q9" s="20"/>
      <c r="R9" s="20"/>
      <c r="S9" s="20"/>
      <c r="T9" s="20"/>
      <c r="U9" s="20"/>
      <c r="V9" s="20"/>
      <c r="W9" s="92"/>
      <c r="X9" s="92"/>
      <c r="Y9" s="92"/>
      <c r="Z9" s="92"/>
      <c r="AA9" s="92"/>
      <c r="AB9" s="20"/>
      <c r="AC9" s="92"/>
      <c r="AD9" s="92"/>
      <c r="AE9" s="20"/>
      <c r="AF9" s="20"/>
      <c r="AG9" s="20"/>
      <c r="AH9" s="20"/>
      <c r="AI9" s="20"/>
      <c r="AJ9" s="20"/>
      <c r="AK9" s="20"/>
      <c r="AL9" s="20"/>
    </row>
    <row r="10" spans="1:38" s="13" customForma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93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93"/>
      <c r="X10" s="93"/>
      <c r="Y10" s="93"/>
      <c r="Z10" s="93"/>
      <c r="AA10" s="93"/>
      <c r="AB10" s="19"/>
      <c r="AC10" s="93"/>
      <c r="AD10" s="93"/>
      <c r="AE10" s="19"/>
      <c r="AF10" s="19"/>
      <c r="AG10" s="19"/>
      <c r="AH10" s="19"/>
      <c r="AI10" s="19"/>
      <c r="AJ10" s="19"/>
      <c r="AK10" s="19"/>
      <c r="AL10" s="19"/>
    </row>
    <row r="11" spans="1:38" s="13" customFormat="1" x14ac:dyDescent="0.25">
      <c r="A11" s="13" t="s">
        <v>115</v>
      </c>
      <c r="D11" s="94"/>
      <c r="E11" s="94"/>
      <c r="F11" s="94"/>
      <c r="G11" s="94"/>
      <c r="H11" s="94"/>
      <c r="L11" s="34"/>
      <c r="W11" s="26"/>
      <c r="X11" s="26"/>
      <c r="Y11" s="26"/>
      <c r="Z11" s="26"/>
      <c r="AA11" s="26"/>
      <c r="AC11" s="26"/>
      <c r="AD11" s="26"/>
    </row>
    <row r="12" spans="1:38" s="13" customFormat="1" x14ac:dyDescent="0.25">
      <c r="A12" s="13" t="s">
        <v>114</v>
      </c>
      <c r="D12" s="94"/>
      <c r="E12" s="94"/>
      <c r="F12" s="94"/>
      <c r="G12" s="94"/>
      <c r="H12" s="94"/>
      <c r="L12" s="34"/>
      <c r="W12" s="26"/>
      <c r="X12" s="26"/>
      <c r="Y12" s="26"/>
      <c r="Z12" s="26"/>
      <c r="AA12" s="26"/>
      <c r="AC12" s="26"/>
      <c r="AD12" s="26"/>
    </row>
    <row r="13" spans="1:38" s="13" customFormat="1" x14ac:dyDescent="0.25">
      <c r="L13" s="26"/>
      <c r="W13" s="26"/>
      <c r="X13" s="26"/>
      <c r="Y13" s="26"/>
      <c r="Z13" s="26"/>
      <c r="AA13" s="26"/>
      <c r="AC13" s="26"/>
      <c r="AD13" s="26"/>
    </row>
    <row r="14" spans="1:38" s="13" customFormat="1" ht="13.5" thickBot="1" x14ac:dyDescent="0.3">
      <c r="A14" s="1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8"/>
      <c r="X14" s="28"/>
      <c r="Y14" s="28"/>
      <c r="Z14" s="28"/>
      <c r="AA14" s="28"/>
      <c r="AB14" s="2"/>
      <c r="AC14" s="28"/>
      <c r="AD14" s="28"/>
      <c r="AE14" s="2"/>
      <c r="AF14" s="2"/>
      <c r="AG14" s="2"/>
      <c r="AH14" s="2"/>
      <c r="AI14" s="2"/>
    </row>
    <row r="15" spans="1:38" x14ac:dyDescent="0.25">
      <c r="A15" s="81" t="s">
        <v>13</v>
      </c>
      <c r="B15" s="64" t="s">
        <v>0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 t="s">
        <v>1</v>
      </c>
      <c r="P15" s="64"/>
      <c r="Q15" s="64"/>
      <c r="R15" s="64"/>
      <c r="S15" s="65" t="s">
        <v>2</v>
      </c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7"/>
      <c r="AE15" s="73" t="s">
        <v>3</v>
      </c>
      <c r="AF15" s="74"/>
      <c r="AG15" s="74"/>
      <c r="AH15" s="75"/>
      <c r="AI15" s="61" t="s">
        <v>42</v>
      </c>
    </row>
    <row r="16" spans="1:38" x14ac:dyDescent="0.25">
      <c r="A16" s="82"/>
      <c r="B16" s="68" t="s">
        <v>14</v>
      </c>
      <c r="C16" s="84" t="s">
        <v>4</v>
      </c>
      <c r="D16" s="86" t="s">
        <v>5</v>
      </c>
      <c r="E16" s="86" t="s">
        <v>6</v>
      </c>
      <c r="F16" s="68" t="s">
        <v>32</v>
      </c>
      <c r="G16" s="68" t="s">
        <v>8</v>
      </c>
      <c r="H16" s="68" t="s">
        <v>21</v>
      </c>
      <c r="I16" s="68" t="s">
        <v>33</v>
      </c>
      <c r="J16" s="68" t="s">
        <v>9</v>
      </c>
      <c r="K16" s="68" t="s">
        <v>11</v>
      </c>
      <c r="L16" s="70" t="s">
        <v>26</v>
      </c>
      <c r="M16" s="59" t="s">
        <v>28</v>
      </c>
      <c r="N16" s="90" t="s">
        <v>7</v>
      </c>
      <c r="O16" s="84" t="s">
        <v>35</v>
      </c>
      <c r="P16" s="84" t="s">
        <v>34</v>
      </c>
      <c r="Q16" s="86" t="s">
        <v>15</v>
      </c>
      <c r="R16" s="88" t="s">
        <v>10</v>
      </c>
      <c r="S16" s="59" t="s">
        <v>29</v>
      </c>
      <c r="T16" s="59" t="s">
        <v>25</v>
      </c>
      <c r="U16" s="59" t="s">
        <v>16</v>
      </c>
      <c r="V16" s="59" t="s">
        <v>36</v>
      </c>
      <c r="W16" s="72" t="s">
        <v>17</v>
      </c>
      <c r="X16" s="72"/>
      <c r="Y16" s="72"/>
      <c r="Z16" s="72"/>
      <c r="AA16" s="72"/>
      <c r="AB16" s="59" t="s">
        <v>31</v>
      </c>
      <c r="AC16" s="70" t="s">
        <v>37</v>
      </c>
      <c r="AD16" s="70" t="s">
        <v>20</v>
      </c>
      <c r="AE16" s="76"/>
      <c r="AF16" s="77"/>
      <c r="AG16" s="77"/>
      <c r="AH16" s="78"/>
      <c r="AI16" s="62"/>
    </row>
    <row r="17" spans="1:38" ht="39" thickBot="1" x14ac:dyDescent="0.3">
      <c r="A17" s="83"/>
      <c r="B17" s="69"/>
      <c r="C17" s="85"/>
      <c r="D17" s="87"/>
      <c r="E17" s="87"/>
      <c r="F17" s="69"/>
      <c r="G17" s="69"/>
      <c r="H17" s="69"/>
      <c r="I17" s="69"/>
      <c r="J17" s="69"/>
      <c r="K17" s="69"/>
      <c r="L17" s="71"/>
      <c r="M17" s="60"/>
      <c r="N17" s="91"/>
      <c r="O17" s="85"/>
      <c r="P17" s="85"/>
      <c r="Q17" s="87"/>
      <c r="R17" s="89"/>
      <c r="S17" s="60"/>
      <c r="T17" s="60"/>
      <c r="U17" s="60"/>
      <c r="V17" s="60"/>
      <c r="W17" s="57" t="s">
        <v>18</v>
      </c>
      <c r="X17" s="57" t="s">
        <v>19</v>
      </c>
      <c r="Y17" s="57" t="s">
        <v>12</v>
      </c>
      <c r="Z17" s="57" t="s">
        <v>22</v>
      </c>
      <c r="AA17" s="57" t="s">
        <v>23</v>
      </c>
      <c r="AB17" s="60"/>
      <c r="AC17" s="71"/>
      <c r="AD17" s="71"/>
      <c r="AE17" s="21" t="s">
        <v>5</v>
      </c>
      <c r="AF17" s="21" t="s">
        <v>41</v>
      </c>
      <c r="AG17" s="22" t="s">
        <v>38</v>
      </c>
      <c r="AH17" s="22" t="s">
        <v>39</v>
      </c>
      <c r="AI17" s="63"/>
    </row>
    <row r="18" spans="1:38" ht="25.5" x14ac:dyDescent="0.25">
      <c r="A18" s="35">
        <v>1</v>
      </c>
      <c r="B18" s="35" t="s">
        <v>46</v>
      </c>
      <c r="C18" s="35" t="s">
        <v>47</v>
      </c>
      <c r="D18" s="36">
        <v>45776</v>
      </c>
      <c r="E18" s="37">
        <v>14013</v>
      </c>
      <c r="F18" s="35" t="s">
        <v>48</v>
      </c>
      <c r="G18" s="35">
        <v>206050002</v>
      </c>
      <c r="H18" s="35" t="s">
        <v>66</v>
      </c>
      <c r="I18" s="46" t="s">
        <v>50</v>
      </c>
      <c r="J18" s="46" t="s">
        <v>63</v>
      </c>
      <c r="K18" s="44" t="s">
        <v>51</v>
      </c>
      <c r="L18" s="49">
        <v>800</v>
      </c>
      <c r="M18" s="35" t="s">
        <v>52</v>
      </c>
      <c r="N18" s="50" t="s">
        <v>53</v>
      </c>
      <c r="O18" s="36">
        <v>45774</v>
      </c>
      <c r="P18" s="36">
        <v>45778</v>
      </c>
      <c r="Q18" s="46" t="s">
        <v>54</v>
      </c>
      <c r="R18" s="35" t="s">
        <v>55</v>
      </c>
      <c r="S18" s="35" t="s">
        <v>56</v>
      </c>
      <c r="T18" s="35">
        <v>1660</v>
      </c>
      <c r="U18" s="35" t="s">
        <v>57</v>
      </c>
      <c r="V18" s="35" t="s">
        <v>58</v>
      </c>
      <c r="W18" s="49">
        <v>3600</v>
      </c>
      <c r="X18" s="49">
        <v>3600</v>
      </c>
      <c r="Y18" s="49">
        <f>W18-X18</f>
        <v>0</v>
      </c>
      <c r="Z18" s="49">
        <v>0</v>
      </c>
      <c r="AA18" s="49">
        <v>0</v>
      </c>
      <c r="AB18" s="54"/>
      <c r="AC18" s="29"/>
      <c r="AD18" s="29">
        <f>X18+AC18</f>
        <v>3600</v>
      </c>
      <c r="AE18" s="36"/>
      <c r="AF18" s="35" t="s">
        <v>67</v>
      </c>
      <c r="AG18" s="3" t="s">
        <v>103</v>
      </c>
      <c r="AH18" s="3"/>
      <c r="AI18" s="15"/>
    </row>
    <row r="19" spans="1:38" ht="25.5" x14ac:dyDescent="0.25">
      <c r="A19" s="38">
        <v>2</v>
      </c>
      <c r="B19" s="38" t="s">
        <v>62</v>
      </c>
      <c r="C19" s="38" t="s">
        <v>61</v>
      </c>
      <c r="D19" s="39">
        <v>45776</v>
      </c>
      <c r="E19" s="40">
        <v>14013</v>
      </c>
      <c r="F19" s="38" t="s">
        <v>59</v>
      </c>
      <c r="G19" s="38">
        <v>206050003</v>
      </c>
      <c r="H19" s="38" t="s">
        <v>49</v>
      </c>
      <c r="I19" s="47" t="s">
        <v>60</v>
      </c>
      <c r="J19" s="47" t="s">
        <v>63</v>
      </c>
      <c r="K19" s="44" t="s">
        <v>51</v>
      </c>
      <c r="L19" s="49">
        <v>800</v>
      </c>
      <c r="M19" s="35" t="s">
        <v>52</v>
      </c>
      <c r="N19" s="50" t="s">
        <v>53</v>
      </c>
      <c r="O19" s="36">
        <v>45774</v>
      </c>
      <c r="P19" s="36">
        <v>45778</v>
      </c>
      <c r="Q19" s="46" t="s">
        <v>54</v>
      </c>
      <c r="R19" s="35" t="s">
        <v>55</v>
      </c>
      <c r="S19" s="35" t="s">
        <v>56</v>
      </c>
      <c r="T19" s="35">
        <v>1660</v>
      </c>
      <c r="U19" s="38" t="s">
        <v>64</v>
      </c>
      <c r="V19" s="38" t="s">
        <v>65</v>
      </c>
      <c r="W19" s="51">
        <v>3600</v>
      </c>
      <c r="X19" s="51">
        <v>3600</v>
      </c>
      <c r="Y19" s="51">
        <f>W19-X19</f>
        <v>0</v>
      </c>
      <c r="Z19" s="51">
        <v>0</v>
      </c>
      <c r="AA19" s="51">
        <v>0</v>
      </c>
      <c r="AB19" s="55"/>
      <c r="AC19" s="30"/>
      <c r="AD19" s="30">
        <f t="shared" ref="AD19:AD20" si="0">X19+AC19</f>
        <v>3600</v>
      </c>
      <c r="AE19" s="39"/>
      <c r="AF19" s="35" t="s">
        <v>67</v>
      </c>
      <c r="AG19" s="4" t="s">
        <v>103</v>
      </c>
      <c r="AH19" s="3"/>
      <c r="AI19" s="16"/>
    </row>
    <row r="20" spans="1:38" ht="38.25" x14ac:dyDescent="0.25">
      <c r="A20" s="41">
        <v>3</v>
      </c>
      <c r="B20" s="41" t="s">
        <v>69</v>
      </c>
      <c r="C20" s="41" t="s">
        <v>84</v>
      </c>
      <c r="D20" s="42">
        <v>45842</v>
      </c>
      <c r="E20" s="43">
        <v>14059</v>
      </c>
      <c r="F20" s="41" t="s">
        <v>70</v>
      </c>
      <c r="G20" s="41">
        <v>206050006</v>
      </c>
      <c r="H20" s="41" t="s">
        <v>49</v>
      </c>
      <c r="I20" s="48" t="s">
        <v>71</v>
      </c>
      <c r="J20" s="48" t="s">
        <v>72</v>
      </c>
      <c r="K20" s="45" t="s">
        <v>74</v>
      </c>
      <c r="L20" s="49">
        <v>800</v>
      </c>
      <c r="M20" s="41" t="s">
        <v>52</v>
      </c>
      <c r="N20" s="53" t="s">
        <v>73</v>
      </c>
      <c r="O20" s="42">
        <v>45844</v>
      </c>
      <c r="P20" s="42">
        <v>45847</v>
      </c>
      <c r="Q20" s="48" t="s">
        <v>98</v>
      </c>
      <c r="R20" s="41" t="s">
        <v>55</v>
      </c>
      <c r="S20" s="41" t="s">
        <v>56</v>
      </c>
      <c r="T20" s="41">
        <v>1660</v>
      </c>
      <c r="U20" s="41" t="s">
        <v>75</v>
      </c>
      <c r="V20" s="41" t="s">
        <v>76</v>
      </c>
      <c r="W20" s="52">
        <v>2800</v>
      </c>
      <c r="X20" s="52">
        <v>2800</v>
      </c>
      <c r="Y20" s="52">
        <f t="shared" ref="Y20" si="1">W20-X20</f>
        <v>0</v>
      </c>
      <c r="Z20" s="52">
        <v>0</v>
      </c>
      <c r="AA20" s="52">
        <v>0</v>
      </c>
      <c r="AB20" s="56"/>
      <c r="AC20" s="30"/>
      <c r="AD20" s="30">
        <f t="shared" si="0"/>
        <v>2800</v>
      </c>
      <c r="AE20" s="42"/>
      <c r="AF20" s="41" t="s">
        <v>67</v>
      </c>
      <c r="AG20" s="4" t="s">
        <v>102</v>
      </c>
      <c r="AH20" s="3"/>
      <c r="AI20" s="16"/>
    </row>
    <row r="21" spans="1:38" ht="38.25" x14ac:dyDescent="0.25">
      <c r="A21" s="41">
        <v>4</v>
      </c>
      <c r="B21" s="41" t="s">
        <v>81</v>
      </c>
      <c r="C21" s="41" t="s">
        <v>78</v>
      </c>
      <c r="D21" s="42">
        <v>45842</v>
      </c>
      <c r="E21" s="43">
        <v>14059</v>
      </c>
      <c r="F21" s="41" t="s">
        <v>79</v>
      </c>
      <c r="G21" s="41">
        <v>206050007</v>
      </c>
      <c r="H21" s="41" t="s">
        <v>49</v>
      </c>
      <c r="I21" s="48" t="s">
        <v>80</v>
      </c>
      <c r="J21" s="48" t="s">
        <v>72</v>
      </c>
      <c r="K21" s="45" t="s">
        <v>74</v>
      </c>
      <c r="L21" s="49">
        <v>800</v>
      </c>
      <c r="M21" s="41" t="s">
        <v>52</v>
      </c>
      <c r="N21" s="53" t="s">
        <v>73</v>
      </c>
      <c r="O21" s="42">
        <v>45844</v>
      </c>
      <c r="P21" s="42">
        <v>45847</v>
      </c>
      <c r="Q21" s="48" t="s">
        <v>98</v>
      </c>
      <c r="R21" s="41" t="s">
        <v>55</v>
      </c>
      <c r="S21" s="41" t="s">
        <v>56</v>
      </c>
      <c r="T21" s="41">
        <v>1660</v>
      </c>
      <c r="U21" s="41" t="s">
        <v>87</v>
      </c>
      <c r="V21" s="41" t="s">
        <v>86</v>
      </c>
      <c r="W21" s="52">
        <v>2800</v>
      </c>
      <c r="X21" s="52">
        <v>2800</v>
      </c>
      <c r="Y21" s="52">
        <f t="shared" ref="Y21:Y23" si="2">W21-X21</f>
        <v>0</v>
      </c>
      <c r="Z21" s="52">
        <v>0</v>
      </c>
      <c r="AA21" s="52">
        <v>0</v>
      </c>
      <c r="AB21" s="56"/>
      <c r="AC21" s="30"/>
      <c r="AD21" s="30">
        <f t="shared" ref="AD21:AD23" si="3">X21+AC21</f>
        <v>2800</v>
      </c>
      <c r="AE21" s="42"/>
      <c r="AF21" s="41" t="s">
        <v>67</v>
      </c>
      <c r="AG21" s="4" t="s">
        <v>102</v>
      </c>
      <c r="AH21" s="3"/>
      <c r="AI21" s="16"/>
    </row>
    <row r="22" spans="1:38" ht="38.25" x14ac:dyDescent="0.25">
      <c r="A22" s="41">
        <v>5</v>
      </c>
      <c r="B22" s="41" t="s">
        <v>82</v>
      </c>
      <c r="C22" s="41" t="s">
        <v>83</v>
      </c>
      <c r="D22" s="42">
        <v>45842</v>
      </c>
      <c r="E22" s="43">
        <v>14059</v>
      </c>
      <c r="F22" s="41" t="s">
        <v>59</v>
      </c>
      <c r="G22" s="41">
        <v>206050004</v>
      </c>
      <c r="H22" s="41" t="s">
        <v>49</v>
      </c>
      <c r="I22" s="47" t="s">
        <v>60</v>
      </c>
      <c r="J22" s="48" t="s">
        <v>72</v>
      </c>
      <c r="K22" s="45" t="s">
        <v>74</v>
      </c>
      <c r="L22" s="49">
        <v>800</v>
      </c>
      <c r="M22" s="41" t="s">
        <v>52</v>
      </c>
      <c r="N22" s="53" t="s">
        <v>73</v>
      </c>
      <c r="O22" s="42">
        <v>45844</v>
      </c>
      <c r="P22" s="42">
        <v>45847</v>
      </c>
      <c r="Q22" s="48" t="s">
        <v>98</v>
      </c>
      <c r="R22" s="41" t="s">
        <v>55</v>
      </c>
      <c r="S22" s="41" t="s">
        <v>56</v>
      </c>
      <c r="T22" s="41">
        <v>1660</v>
      </c>
      <c r="U22" s="41" t="s">
        <v>89</v>
      </c>
      <c r="V22" s="41" t="s">
        <v>88</v>
      </c>
      <c r="W22" s="52">
        <v>2800</v>
      </c>
      <c r="X22" s="52">
        <v>2800</v>
      </c>
      <c r="Y22" s="52">
        <f t="shared" si="2"/>
        <v>0</v>
      </c>
      <c r="Z22" s="52">
        <v>0</v>
      </c>
      <c r="AA22" s="52">
        <v>0</v>
      </c>
      <c r="AB22" s="56"/>
      <c r="AC22" s="30"/>
      <c r="AD22" s="30">
        <f t="shared" si="3"/>
        <v>2800</v>
      </c>
      <c r="AE22" s="42"/>
      <c r="AF22" s="41" t="s">
        <v>67</v>
      </c>
      <c r="AG22" s="4" t="s">
        <v>102</v>
      </c>
      <c r="AH22" s="3"/>
      <c r="AI22" s="16"/>
    </row>
    <row r="23" spans="1:38" ht="38.25" x14ac:dyDescent="0.25">
      <c r="A23" s="41">
        <v>6</v>
      </c>
      <c r="B23" s="41" t="s">
        <v>90</v>
      </c>
      <c r="C23" s="41" t="s">
        <v>77</v>
      </c>
      <c r="D23" s="42">
        <v>45842</v>
      </c>
      <c r="E23" s="43">
        <v>14059</v>
      </c>
      <c r="F23" s="41" t="s">
        <v>85</v>
      </c>
      <c r="G23" s="41">
        <v>206050005</v>
      </c>
      <c r="H23" s="41" t="s">
        <v>49</v>
      </c>
      <c r="I23" s="48" t="s">
        <v>91</v>
      </c>
      <c r="J23" s="48" t="s">
        <v>72</v>
      </c>
      <c r="K23" s="45" t="s">
        <v>74</v>
      </c>
      <c r="L23" s="49">
        <v>800</v>
      </c>
      <c r="M23" s="41" t="s">
        <v>52</v>
      </c>
      <c r="N23" s="53" t="s">
        <v>73</v>
      </c>
      <c r="O23" s="42">
        <v>45844</v>
      </c>
      <c r="P23" s="42">
        <v>45847</v>
      </c>
      <c r="Q23" s="48" t="s">
        <v>98</v>
      </c>
      <c r="R23" s="41" t="s">
        <v>55</v>
      </c>
      <c r="S23" s="41" t="s">
        <v>56</v>
      </c>
      <c r="T23" s="41">
        <v>1660</v>
      </c>
      <c r="U23" s="41" t="s">
        <v>92</v>
      </c>
      <c r="V23" s="41" t="s">
        <v>93</v>
      </c>
      <c r="W23" s="52">
        <v>2800</v>
      </c>
      <c r="X23" s="52">
        <v>2800</v>
      </c>
      <c r="Y23" s="52">
        <f t="shared" si="2"/>
        <v>0</v>
      </c>
      <c r="Z23" s="52">
        <v>0</v>
      </c>
      <c r="AA23" s="52">
        <v>0</v>
      </c>
      <c r="AB23" s="56"/>
      <c r="AC23" s="30"/>
      <c r="AD23" s="30">
        <f t="shared" si="3"/>
        <v>2800</v>
      </c>
      <c r="AE23" s="42"/>
      <c r="AF23" s="41" t="s">
        <v>67</v>
      </c>
      <c r="AG23" s="4" t="s">
        <v>102</v>
      </c>
      <c r="AH23" s="3"/>
      <c r="AI23" s="16"/>
    </row>
    <row r="24" spans="1:38" ht="51" x14ac:dyDescent="0.25">
      <c r="A24" s="41">
        <v>7</v>
      </c>
      <c r="B24" s="41" t="s">
        <v>94</v>
      </c>
      <c r="C24" s="41" t="s">
        <v>95</v>
      </c>
      <c r="D24" s="42">
        <v>45864</v>
      </c>
      <c r="E24" s="43">
        <v>14073</v>
      </c>
      <c r="F24" s="41" t="s">
        <v>59</v>
      </c>
      <c r="G24" s="58">
        <v>206050009</v>
      </c>
      <c r="H24" s="41" t="s">
        <v>49</v>
      </c>
      <c r="I24" s="47" t="s">
        <v>60</v>
      </c>
      <c r="J24" s="48" t="s">
        <v>72</v>
      </c>
      <c r="K24" s="45" t="s">
        <v>96</v>
      </c>
      <c r="L24" s="49">
        <v>800</v>
      </c>
      <c r="M24" s="41" t="s">
        <v>52</v>
      </c>
      <c r="N24" s="53" t="s">
        <v>97</v>
      </c>
      <c r="O24" s="42">
        <v>45851</v>
      </c>
      <c r="P24" s="42">
        <v>45856</v>
      </c>
      <c r="Q24" s="48" t="s">
        <v>98</v>
      </c>
      <c r="R24" s="41" t="s">
        <v>55</v>
      </c>
      <c r="S24" s="41" t="s">
        <v>56</v>
      </c>
      <c r="T24" s="41">
        <v>1660</v>
      </c>
      <c r="U24" s="58" t="s">
        <v>99</v>
      </c>
      <c r="V24" s="58" t="s">
        <v>100</v>
      </c>
      <c r="W24" s="52">
        <v>4400</v>
      </c>
      <c r="X24" s="52">
        <v>4400</v>
      </c>
      <c r="Y24" s="52">
        <f t="shared" ref="Y24" si="4">W24-X24</f>
        <v>0</v>
      </c>
      <c r="Z24" s="52">
        <v>0</v>
      </c>
      <c r="AA24" s="52">
        <v>0</v>
      </c>
      <c r="AB24" s="56"/>
      <c r="AC24" s="30"/>
      <c r="AD24" s="30">
        <f t="shared" ref="AD24" si="5">X24+AC24</f>
        <v>4400</v>
      </c>
      <c r="AE24" s="42"/>
      <c r="AF24" s="41" t="s">
        <v>101</v>
      </c>
      <c r="AG24" s="4"/>
      <c r="AH24" s="3"/>
      <c r="AI24" s="16"/>
    </row>
    <row r="25" spans="1:38" ht="51" x14ac:dyDescent="0.25">
      <c r="A25" s="41">
        <v>8</v>
      </c>
      <c r="B25" s="41" t="s">
        <v>104</v>
      </c>
      <c r="C25" s="41" t="s">
        <v>105</v>
      </c>
      <c r="D25" s="42">
        <v>45864</v>
      </c>
      <c r="E25" s="43">
        <v>14073</v>
      </c>
      <c r="F25" s="41" t="s">
        <v>107</v>
      </c>
      <c r="G25" s="58">
        <v>206050011</v>
      </c>
      <c r="H25" s="41" t="s">
        <v>49</v>
      </c>
      <c r="I25" s="47" t="s">
        <v>108</v>
      </c>
      <c r="J25" s="48" t="s">
        <v>72</v>
      </c>
      <c r="K25" s="45" t="s">
        <v>96</v>
      </c>
      <c r="L25" s="49">
        <v>800</v>
      </c>
      <c r="M25" s="41" t="s">
        <v>52</v>
      </c>
      <c r="N25" s="53" t="s">
        <v>97</v>
      </c>
      <c r="O25" s="42">
        <v>45851</v>
      </c>
      <c r="P25" s="42">
        <v>45856</v>
      </c>
      <c r="Q25" s="48" t="s">
        <v>98</v>
      </c>
      <c r="R25" s="41" t="s">
        <v>55</v>
      </c>
      <c r="S25" s="41" t="s">
        <v>56</v>
      </c>
      <c r="T25" s="41">
        <v>1660</v>
      </c>
      <c r="U25" s="58" t="s">
        <v>109</v>
      </c>
      <c r="V25" s="58" t="s">
        <v>110</v>
      </c>
      <c r="W25" s="52">
        <v>2640</v>
      </c>
      <c r="X25" s="52">
        <v>2640</v>
      </c>
      <c r="Y25" s="52">
        <f t="shared" ref="Y25:Y26" si="6">W25-X25</f>
        <v>0</v>
      </c>
      <c r="Z25" s="52">
        <v>0</v>
      </c>
      <c r="AA25" s="52">
        <v>0</v>
      </c>
      <c r="AB25" s="56"/>
      <c r="AC25" s="30"/>
      <c r="AD25" s="30">
        <f t="shared" ref="AD25:AD26" si="7">X25+AC25</f>
        <v>2640</v>
      </c>
      <c r="AE25" s="42"/>
      <c r="AF25" s="41" t="s">
        <v>101</v>
      </c>
      <c r="AG25" s="4"/>
      <c r="AH25" s="3"/>
      <c r="AI25" s="16"/>
    </row>
    <row r="26" spans="1:38" ht="51.75" thickBot="1" x14ac:dyDescent="0.3">
      <c r="A26" s="41">
        <v>9</v>
      </c>
      <c r="B26" s="41" t="s">
        <v>94</v>
      </c>
      <c r="C26" s="41" t="s">
        <v>106</v>
      </c>
      <c r="D26" s="42">
        <v>45864</v>
      </c>
      <c r="E26" s="43">
        <v>14073</v>
      </c>
      <c r="F26" s="35" t="s">
        <v>48</v>
      </c>
      <c r="G26" s="58">
        <v>206050010</v>
      </c>
      <c r="H26" s="41" t="s">
        <v>49</v>
      </c>
      <c r="I26" s="46" t="s">
        <v>50</v>
      </c>
      <c r="J26" s="48" t="s">
        <v>72</v>
      </c>
      <c r="K26" s="45" t="s">
        <v>96</v>
      </c>
      <c r="L26" s="49">
        <v>800</v>
      </c>
      <c r="M26" s="41" t="s">
        <v>52</v>
      </c>
      <c r="N26" s="53" t="s">
        <v>97</v>
      </c>
      <c r="O26" s="42">
        <v>45851</v>
      </c>
      <c r="P26" s="42">
        <v>45856</v>
      </c>
      <c r="Q26" s="48" t="s">
        <v>98</v>
      </c>
      <c r="R26" s="41" t="s">
        <v>55</v>
      </c>
      <c r="S26" s="41" t="s">
        <v>56</v>
      </c>
      <c r="T26" s="41">
        <v>1660</v>
      </c>
      <c r="U26" s="58" t="s">
        <v>111</v>
      </c>
      <c r="V26" s="58" t="s">
        <v>112</v>
      </c>
      <c r="W26" s="52">
        <v>4400</v>
      </c>
      <c r="X26" s="52">
        <v>4400</v>
      </c>
      <c r="Y26" s="52">
        <f t="shared" si="6"/>
        <v>0</v>
      </c>
      <c r="Z26" s="52">
        <v>0</v>
      </c>
      <c r="AA26" s="52">
        <v>0</v>
      </c>
      <c r="AB26" s="56"/>
      <c r="AC26" s="30"/>
      <c r="AD26" s="30">
        <f t="shared" si="7"/>
        <v>4400</v>
      </c>
      <c r="AE26" s="42"/>
      <c r="AF26" s="41" t="s">
        <v>101</v>
      </c>
      <c r="AG26" s="4"/>
      <c r="AH26" s="3"/>
      <c r="AI26" s="16"/>
    </row>
    <row r="27" spans="1:38" ht="13.5" thickBot="1" x14ac:dyDescent="0.3">
      <c r="A27" s="79" t="s">
        <v>40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31">
        <f>SUM(L18:L26)</f>
        <v>7200</v>
      </c>
      <c r="M27" s="23"/>
      <c r="N27" s="23"/>
      <c r="O27" s="23"/>
      <c r="P27" s="23"/>
      <c r="Q27" s="23"/>
      <c r="R27" s="24"/>
      <c r="S27" s="17"/>
      <c r="T27" s="17"/>
      <c r="U27" s="5"/>
      <c r="V27" s="5"/>
      <c r="W27" s="33">
        <f>SUM(W18:W26)</f>
        <v>29840</v>
      </c>
      <c r="X27" s="33">
        <f>SUM(X18:X26)</f>
        <v>29840</v>
      </c>
      <c r="Y27" s="33">
        <f>SUM(Y18:Y26)</f>
        <v>0</v>
      </c>
      <c r="Z27" s="33">
        <f>SUM(Z18:Z26)</f>
        <v>0</v>
      </c>
      <c r="AA27" s="33">
        <f>SUM(AA18:AA26)</f>
        <v>0</v>
      </c>
      <c r="AB27" s="6"/>
      <c r="AC27" s="33">
        <f>SUM(AC18:AC26)</f>
        <v>0</v>
      </c>
      <c r="AD27" s="33">
        <f>SUM(AD18:AD26)</f>
        <v>29840</v>
      </c>
      <c r="AE27" s="7"/>
      <c r="AF27" s="7"/>
      <c r="AG27" s="8"/>
      <c r="AH27" s="8"/>
      <c r="AI27" s="18"/>
    </row>
    <row r="28" spans="1:38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32"/>
      <c r="M28" s="19"/>
      <c r="N28" s="19"/>
      <c r="O28" s="19"/>
      <c r="P28" s="19"/>
      <c r="Q28" s="19"/>
      <c r="R28" s="19"/>
      <c r="S28" s="19"/>
      <c r="T28" s="19"/>
      <c r="U28" s="9"/>
      <c r="V28" s="9"/>
      <c r="W28" s="34"/>
      <c r="X28" s="34"/>
      <c r="Y28" s="34"/>
      <c r="Z28" s="34"/>
      <c r="AA28" s="34"/>
      <c r="AB28" s="10"/>
      <c r="AC28" s="34"/>
      <c r="AD28" s="34"/>
      <c r="AE28" s="11"/>
      <c r="AF28" s="11"/>
      <c r="AG28" s="11"/>
      <c r="AH28" s="11"/>
      <c r="AI28" s="13"/>
    </row>
    <row r="29" spans="1:38" x14ac:dyDescent="0.25">
      <c r="A29" s="13" t="s">
        <v>68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2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26"/>
      <c r="X29" s="26"/>
      <c r="Y29" s="26"/>
      <c r="Z29" s="26"/>
      <c r="AA29" s="26"/>
      <c r="AB29" s="13"/>
      <c r="AC29" s="26"/>
      <c r="AD29" s="26"/>
      <c r="AE29" s="13"/>
      <c r="AF29" s="13"/>
      <c r="AG29" s="13"/>
      <c r="AH29" s="13"/>
      <c r="AI29" s="13"/>
      <c r="AJ29" s="13"/>
      <c r="AK29" s="13"/>
      <c r="AL29" s="13"/>
    </row>
    <row r="30" spans="1:38" x14ac:dyDescent="0.25">
      <c r="A30" s="13" t="s">
        <v>43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6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6"/>
      <c r="X30" s="26"/>
      <c r="Y30" s="26"/>
      <c r="Z30" s="26"/>
      <c r="AA30" s="26"/>
      <c r="AB30" s="13"/>
      <c r="AC30" s="26"/>
      <c r="AD30" s="26"/>
      <c r="AE30" s="13"/>
      <c r="AF30" s="13"/>
      <c r="AG30" s="13"/>
      <c r="AH30" s="13"/>
      <c r="AI30" s="13"/>
      <c r="AJ30" s="13"/>
      <c r="AK30" s="13"/>
      <c r="AL30" s="13"/>
    </row>
    <row r="31" spans="1:38" x14ac:dyDescent="0.25">
      <c r="A31" s="20" t="s">
        <v>45</v>
      </c>
      <c r="B31" s="20"/>
      <c r="C31" s="20"/>
      <c r="D31" s="20"/>
      <c r="E31" s="20"/>
      <c r="F31" s="20"/>
      <c r="G31" s="20"/>
      <c r="H31" s="20"/>
      <c r="I31" s="20"/>
      <c r="J31" s="20"/>
      <c r="K31" s="13"/>
      <c r="L31" s="26"/>
      <c r="M31" s="13"/>
      <c r="N31" s="20"/>
      <c r="O31" s="13"/>
      <c r="P31" s="13"/>
      <c r="Q31" s="13"/>
      <c r="R31" s="13"/>
      <c r="S31" s="13"/>
      <c r="T31" s="13"/>
      <c r="U31" s="13"/>
      <c r="V31" s="13"/>
      <c r="W31" s="26"/>
      <c r="X31" s="26"/>
      <c r="Y31" s="26"/>
      <c r="Z31" s="26"/>
      <c r="AA31" s="26"/>
      <c r="AB31" s="13"/>
      <c r="AC31" s="26"/>
      <c r="AD31" s="26"/>
      <c r="AE31" s="13"/>
      <c r="AF31" s="13"/>
      <c r="AG31" s="13"/>
      <c r="AH31" s="13"/>
      <c r="AI31" s="13"/>
      <c r="AJ31" s="13"/>
      <c r="AK31" s="13"/>
      <c r="AL31" s="13"/>
    </row>
    <row r="32" spans="1:38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27"/>
      <c r="M32" s="14"/>
      <c r="N32" s="14"/>
    </row>
  </sheetData>
  <mergeCells count="32">
    <mergeCell ref="A27:K27"/>
    <mergeCell ref="A15:A17"/>
    <mergeCell ref="T16:T17"/>
    <mergeCell ref="V16:V17"/>
    <mergeCell ref="L16:L17"/>
    <mergeCell ref="O16:O17"/>
    <mergeCell ref="C16:C17"/>
    <mergeCell ref="D16:D17"/>
    <mergeCell ref="E16:E17"/>
    <mergeCell ref="H16:H17"/>
    <mergeCell ref="I16:I17"/>
    <mergeCell ref="J16:J17"/>
    <mergeCell ref="P16:P17"/>
    <mergeCell ref="Q16:Q17"/>
    <mergeCell ref="R16:R17"/>
    <mergeCell ref="N16:N17"/>
    <mergeCell ref="AB16:AB17"/>
    <mergeCell ref="AI15:AI17"/>
    <mergeCell ref="B15:N15"/>
    <mergeCell ref="S15:AD15"/>
    <mergeCell ref="K16:K17"/>
    <mergeCell ref="B16:B17"/>
    <mergeCell ref="AC16:AC17"/>
    <mergeCell ref="AD16:AD17"/>
    <mergeCell ref="W16:AA16"/>
    <mergeCell ref="U16:U17"/>
    <mergeCell ref="S16:S17"/>
    <mergeCell ref="AE15:AH16"/>
    <mergeCell ref="M16:M17"/>
    <mergeCell ref="O15:R15"/>
    <mergeCell ref="F16:F17"/>
    <mergeCell ref="G16:G17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2024-10-22T13:02:56Z</cp:lastPrinted>
  <dcterms:created xsi:type="dcterms:W3CDTF">2013-10-11T22:14:02Z</dcterms:created>
  <dcterms:modified xsi:type="dcterms:W3CDTF">2025-09-04T15:40:37Z</dcterms:modified>
</cp:coreProperties>
</file>