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FMAS DIÁRIAS SERVIDOR JAN 2023" sheetId="7" r:id="rId1"/>
  </sheets>
  <calcPr calcId="145621"/>
</workbook>
</file>

<file path=xl/calcChain.xml><?xml version="1.0" encoding="utf-8"?>
<calcChain xmlns="http://schemas.openxmlformats.org/spreadsheetml/2006/main">
  <c r="AD18" i="7" l="1"/>
  <c r="Y19" i="7"/>
  <c r="Y20" i="7"/>
  <c r="Y21" i="7"/>
  <c r="Y22" i="7"/>
  <c r="Y23" i="7"/>
  <c r="Y24" i="7"/>
  <c r="Y38" i="7" s="1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18" i="7"/>
  <c r="AD38" i="7"/>
  <c r="AC38" i="7"/>
  <c r="AA38" i="7"/>
  <c r="Z38" i="7"/>
  <c r="X38" i="7"/>
  <c r="W38" i="7"/>
  <c r="G38" i="7"/>
  <c r="AD37" i="7" l="1"/>
  <c r="AD36" i="7"/>
  <c r="AD35" i="7"/>
  <c r="AD34" i="7"/>
  <c r="AD33" i="7"/>
  <c r="AD32" i="7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</calcChain>
</file>

<file path=xl/sharedStrings.xml><?xml version="1.0" encoding="utf-8"?>
<sst xmlns="http://schemas.openxmlformats.org/spreadsheetml/2006/main" count="406" uniqueCount="210">
  <si>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</si>
  <si>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</si>
  <si>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</si>
  <si>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</si>
  <si>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</si>
  <si>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</si>
  <si>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</si>
  <si>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</si>
  <si>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</si>
  <si>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</si>
  <si>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</si>
  <si>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</si>
  <si>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</si>
  <si>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</si>
  <si>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</si>
  <si>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</si>
  <si>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</si>
  <si>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</si>
  <si>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</si>
  <si>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</si>
  <si>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</si>
  <si>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</si>
  <si>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</si>
  <si>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</si>
  <si>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</si>
  <si>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</si>
  <si>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</si>
  <si>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</si>
  <si>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</si>
  <si>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</si>
  <si>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</si>
  <si>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</si>
  <si>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</si>
  <si>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</si>
  <si>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</si>
  <si>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</si>
  <si>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</si>
  <si>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</si>
  <si>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</si>
  <si>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</si>
  <si>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</si>
  <si>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</si>
  <si>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</si>
  <si>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</si>
  <si>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</si>
  <si>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</si>
  <si>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</si>
  <si>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</si>
  <si>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</si>
  <si>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</si>
  <si>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</si>
  <si>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</si>
  <si>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</si>
  <si>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</si>
  <si>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</si>
  <si>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</si>
  <si>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</si>
  <si>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</si>
  <si>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</si>
  <si>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</si>
  <si>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</si>
  <si>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</si>
  <si>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</si>
  <si>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</si>
  <si>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</si>
  <si>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</si>
  <si>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</si>
  <si>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</si>
  <si>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</si>
  <si>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</si>
  <si>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</si>
  <si>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</si>
  <si>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</si>
  <si>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</si>
  <si>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</si>
  <si>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</si>
  <si>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</si>
  <si>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</si>
  <si>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</si>
  <si>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</si>
  <si>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</si>
  <si>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</si>
  <si>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</si>
  <si>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</si>
  <si>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</si>
  <si>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</si>
  <si>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</si>
  <si>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</si>
  <si>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</si>
  <si>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</si>
  <si>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</si>
  <si>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</si>
  <si>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</si>
  <si>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</si>
  <si>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</si>
  <si>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</si>
  <si>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</si>
  <si>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</si>
  <si>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</si>
  <si>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</si>
  <si>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</si>
  <si>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</si>
  <si>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</si>
  <si>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</si>
  <si>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</si>
  <si>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</si>
  <si>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</si>
  <si>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</si>
  <si>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</si>
  <si>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</si>
  <si>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</si>
  <si>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</si>
  <si>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</si>
  <si>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</si>
  <si>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</si>
  <si>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</si>
  <si>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</si>
  <si>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</si>
  <si>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</si>
  <si>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</si>
  <si>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</si>
  <si>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</si>
  <si>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</si>
  <si>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</si>
  <si>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</si>
  <si>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</si>
  <si>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</si>
  <si>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</si>
  <si>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</si>
  <si>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</si>
  <si>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</si>
  <si>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</si>
  <si>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</si>
  <si>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</si>
  <si>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</si>
  <si>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</si>
  <si>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</si>
  <si>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</si>
  <si>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</si>
  <si>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</si>
  <si>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</si>
  <si>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</si>
  <si>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</si>
  <si>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SIM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</si>
  <si>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</si>
  <si>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</si>
  <si>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</si>
  <si>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</si>
  <si>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</si>
  <si>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</si>
  <si>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</si>
  <si>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</si>
  <si>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</si>
  <si>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</si>
  <si>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</si>
  <si>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</si>
  <si>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</si>
  <si>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</si>
  <si>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</si>
  <si>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</si>
  <si>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</si>
  <si>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</si>
  <si>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</si>
  <si>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</si>
  <si>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</si>
  <si>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</si>
  <si>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</si>
  <si>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</si>
  <si>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</si>
  <si>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1497/2022</t>
  </si>
  <si>
    <t>595/2022</t>
  </si>
  <si>
    <t>Participação na Reunião Descentralizada e Ampliada do Conselho Nacional de Assistência Social - CNAS, em Brasília (DF)</t>
  </si>
  <si>
    <t>3 e 1/2</t>
  </si>
  <si>
    <t>AURILEIA LIMA DE OLIVEIRA</t>
  </si>
  <si>
    <t>RIO BRANCO(AC)BRASÍLIA(DF)RIO BRANCO(AC</t>
  </si>
  <si>
    <t>RIO BRANCO(AC)/BELÉM(PA)/RIO BRANCO(AC)</t>
  </si>
  <si>
    <t>3.3.90.14</t>
  </si>
  <si>
    <t>206051095/2022</t>
  </si>
  <si>
    <t>206050929/2022</t>
  </si>
  <si>
    <t>1498/2022</t>
  </si>
  <si>
    <t>597/2022</t>
  </si>
  <si>
    <t>RUTEMARQUE CRISPIM DA SILVA</t>
  </si>
  <si>
    <t>599/2022</t>
  </si>
  <si>
    <t>-</t>
  </si>
  <si>
    <t>CONSELHEIRA CMAS</t>
  </si>
  <si>
    <t>CONSELHEIRO CMAS</t>
  </si>
  <si>
    <t>1568/2022</t>
  </si>
  <si>
    <t>083/2022</t>
  </si>
  <si>
    <t>Passagens aéreas para participação na Reunião Descentralizada e Ampliada do Conselho Nacional de Assistência Social - CNAS, em Brasília (DF)</t>
  </si>
  <si>
    <t>AURILEIA LIMA DE OLIVEIRA, ANTONIA VANDA MATOS DE SOUZA e RUTEMARQUE CRISPIM DA SILVA</t>
  </si>
  <si>
    <t>CONSELHEIROS DO CMAS</t>
  </si>
  <si>
    <t>AÉRIO</t>
  </si>
  <si>
    <t>3.3.90.33</t>
  </si>
  <si>
    <t>206051130/2022</t>
  </si>
  <si>
    <t>206051047/2022</t>
  </si>
  <si>
    <t>1822/2022</t>
  </si>
  <si>
    <t>Passagem deslocamento de Gleyciane Miranda Alves até Belo Horizonte (MG), institucionalizada na Casa de Acolhimento Maria Tapajós, conforme decisão judicial</t>
  </si>
  <si>
    <t>Gleyciane Miranda Alves</t>
  </si>
  <si>
    <t>INSTITUCIONALIZADA DA CASA DE ACOLHIMENTO</t>
  </si>
  <si>
    <t>RIO BRANCO(AC)BELO HORIZONTE (MG)</t>
  </si>
  <si>
    <t>206051271/2022</t>
  </si>
  <si>
    <t>206051177/2022</t>
  </si>
  <si>
    <t>PRESTAÇÃO DE CONTAS  - EXERCÍCIO 2023</t>
  </si>
  <si>
    <t>Data da emissão: 01/02/2023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</si>
  <si>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FUNDO MUNICIPAL DE ASSISTENCIA SOCIAL E DIREITOS HUMANOS - FMAS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</si>
  <si>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JANEIRO/2023</t>
    </r>
  </si>
  <si>
    <t>Nome do responsável pela elaboração: Ailton José Blazute Braga - Gerente Financeiro - SASDH</t>
  </si>
  <si>
    <t>Nome do responsável pelo Órgão: MARFISA DE LIMA GALVÃO</t>
  </si>
  <si>
    <t>TOTAL</t>
  </si>
  <si>
    <t>Manual de Referência - 9ª 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</si>
</sst>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44" fontId="1" fillId="0" borderId="0" xfId="1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0" fillId="0" borderId="0" xfId="1" applyFont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44" fontId="4" fillId="0" borderId="9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4" fontId="3" fillId="0" borderId="11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44" fontId="4" fillId="0" borderId="15" xfId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8" fillId="0" borderId="11" xfId="1" applyFont="1" applyFill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44" fontId="4" fillId="0" borderId="15" xfId="1" applyFont="1" applyBorder="1" applyAlignment="1">
      <alignment vertical="center"/>
    </xf>
    <xf numFmtId="44" fontId="4" fillId="0" borderId="9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156883</xdr:colOff>
      <xdr:row>0</xdr:row>
      <xdr:rowOff>60512</xdr:rowOff>
    </xdr:from>
    <xdr:to>
      <xdr:col>1</xdr:col>
      <xdr:colOff>604558</xdr:colOff>
      <xdr:row>2</xdr:row>
      <xdr:rowOff>151840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483" y="60512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abSelected="1" zoomScaleNormal="100" workbookViewId="0">
      <selection activeCell="A9" sqref="A9"/>
    </sheetView>
  </sheetViews>
  <sheetFormatPr defaultRowHeight="12.75" x14ac:dyDescent="0.25"/>
  <cols>
    <col min="1" max="1" width="5.85546875" style="18" customWidth="1"/>
    <col min="2" max="2" width="14" style="18" customWidth="1"/>
    <col min="3" max="3" width="12" style="18" customWidth="1"/>
    <col min="4" max="4" width="10.42578125" style="18" bestFit="1" customWidth="1"/>
    <col min="5" max="5" width="6.42578125" style="18" bestFit="1" customWidth="1"/>
    <col min="6" max="6" width="50.7109375" style="18" customWidth="1"/>
    <col min="7" max="7" width="13.28515625" style="21" customWidth="1"/>
    <col min="8" max="8" width="13.140625" style="18" bestFit="1" customWidth="1"/>
    <col min="9" max="9" width="11" style="18" bestFit="1" customWidth="1"/>
    <col min="10" max="10" width="34.7109375" style="82" bestFit="1" customWidth="1"/>
    <col min="11" max="11" width="10" style="18" bestFit="1" customWidth="1"/>
    <col min="12" max="12" width="6.7109375" style="18" bestFit="1" customWidth="1"/>
    <col min="13" max="13" width="20.5703125" style="18" bestFit="1" customWidth="1"/>
    <col min="14" max="14" width="7" style="18" bestFit="1" customWidth="1"/>
    <col min="15" max="15" width="10.42578125" style="18" bestFit="1" customWidth="1"/>
    <col min="16" max="16" width="10.42578125" style="20" bestFit="1" customWidth="1"/>
    <col min="17" max="17" width="39.7109375" style="20" customWidth="1"/>
    <col min="18" max="18" width="11" style="20" customWidth="1"/>
    <col min="19" max="19" width="12.42578125" style="18" customWidth="1"/>
    <col min="20" max="20" width="9.5703125" style="18" customWidth="1"/>
    <col min="21" max="21" width="14.85546875" style="18" customWidth="1"/>
    <col min="22" max="22" width="15.42578125" style="18" customWidth="1"/>
    <col min="23" max="24" width="13.5703125" style="21" bestFit="1" customWidth="1"/>
    <col min="25" max="25" width="11.28515625" style="21" bestFit="1" customWidth="1"/>
    <col min="26" max="26" width="8.7109375" style="21" bestFit="1" customWidth="1"/>
    <col min="27" max="27" width="16.28515625" style="21" customWidth="1"/>
    <col min="28" max="28" width="16" style="18" customWidth="1"/>
    <col min="29" max="29" width="14" style="21" bestFit="1" customWidth="1"/>
    <col min="30" max="30" width="13.5703125" style="21" bestFit="1" customWidth="1"/>
    <col min="31" max="31" width="10.85546875" style="18" customWidth="1"/>
    <col min="32" max="32" width="11.140625" style="18" customWidth="1"/>
    <col min="33" max="33" width="9.140625" style="18" customWidth="1"/>
    <col min="34" max="16384" width="9.140625" style="18"/>
  </cols>
  <sheetData>
    <row r="1" spans="1:33" s="25" customFormat="1" ht="15" x14ac:dyDescent="0.25">
      <c r="B1" s="22"/>
      <c r="C1" s="22"/>
      <c r="D1" s="22"/>
      <c r="E1" s="22"/>
      <c r="F1" s="45"/>
      <c r="G1" s="22"/>
      <c r="H1" s="22"/>
      <c r="I1" s="22"/>
      <c r="J1" s="7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" x14ac:dyDescent="0.25">
      <c r="A2" s="22"/>
      <c r="B2" s="22"/>
      <c r="C2" s="22"/>
      <c r="D2" s="22"/>
      <c r="E2" s="22"/>
      <c r="F2" s="45"/>
      <c r="G2" s="22"/>
      <c r="H2" s="22"/>
      <c r="I2" s="22"/>
      <c r="J2" s="76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s="25" customFormat="1" ht="15" x14ac:dyDescent="0.25">
      <c r="A3" s="22"/>
      <c r="B3" s="22"/>
      <c r="C3" s="22"/>
      <c r="D3" s="22"/>
      <c r="E3" s="22"/>
      <c r="F3" s="45"/>
      <c r="G3" s="22"/>
      <c r="H3" s="22"/>
      <c r="I3" s="22"/>
      <c r="J3" s="76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25" customFormat="1" ht="15" x14ac:dyDescent="0.25">
      <c r="A4" s="23" t="s">
        <v>17</v>
      </c>
      <c r="B4" s="22"/>
      <c r="C4" s="22"/>
      <c r="D4" s="22"/>
      <c r="E4" s="22"/>
      <c r="F4" s="45"/>
      <c r="G4" s="22"/>
      <c r="H4" s="22"/>
      <c r="I4" s="22"/>
      <c r="J4" s="76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25" customFormat="1" ht="15" x14ac:dyDescent="0.25">
      <c r="A5" s="23"/>
      <c r="B5" s="22"/>
      <c r="C5" s="22"/>
      <c r="D5" s="22"/>
      <c r="E5" s="22"/>
      <c r="F5" s="45"/>
      <c r="G5" s="22"/>
      <c r="H5" s="22"/>
      <c r="I5" s="22"/>
      <c r="J5" s="7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5" customFormat="1" ht="15" x14ac:dyDescent="0.25">
      <c r="A6" s="24" t="s">
        <v>202</v>
      </c>
      <c r="B6" s="24"/>
      <c r="F6" s="46"/>
      <c r="G6" s="48"/>
      <c r="J6" s="77"/>
      <c r="W6" s="48"/>
      <c r="X6" s="48"/>
      <c r="Y6" s="48"/>
      <c r="Z6" s="48"/>
      <c r="AA6" s="48"/>
      <c r="AC6" s="48"/>
      <c r="AD6" s="48"/>
    </row>
    <row r="7" spans="1:33" s="25" customFormat="1" ht="15" x14ac:dyDescent="0.25">
      <c r="A7" s="25" t="s">
        <v>18</v>
      </c>
      <c r="F7" s="46"/>
      <c r="G7" s="48"/>
      <c r="J7" s="77"/>
      <c r="W7" s="48"/>
      <c r="X7" s="48"/>
      <c r="Y7" s="48"/>
      <c r="Z7" s="48"/>
      <c r="AA7" s="48"/>
      <c r="AC7" s="48"/>
      <c r="AD7" s="48"/>
    </row>
    <row r="8" spans="1:33" s="25" customFormat="1" ht="15" x14ac:dyDescent="0.25">
      <c r="A8" s="25" t="s">
        <v>209</v>
      </c>
      <c r="F8" s="46"/>
      <c r="G8" s="48"/>
      <c r="J8" s="77"/>
      <c r="W8" s="48"/>
      <c r="X8" s="48"/>
      <c r="Y8" s="48"/>
      <c r="Z8" s="48"/>
      <c r="AA8" s="48"/>
      <c r="AC8" s="48"/>
      <c r="AD8" s="48"/>
    </row>
    <row r="9" spans="1:33" s="25" customFormat="1" ht="15" x14ac:dyDescent="0.25">
      <c r="F9" s="46"/>
      <c r="G9" s="48"/>
      <c r="J9" s="77"/>
      <c r="W9" s="48"/>
      <c r="X9" s="48"/>
      <c r="Y9" s="48"/>
      <c r="Z9" s="48"/>
      <c r="AA9" s="48"/>
      <c r="AC9" s="48"/>
      <c r="AD9" s="48"/>
    </row>
    <row r="10" spans="1:33" s="25" customFormat="1" ht="15" x14ac:dyDescent="0.25">
      <c r="A10" s="25" t="s">
        <v>204</v>
      </c>
      <c r="F10" s="46"/>
      <c r="G10" s="48"/>
      <c r="J10" s="77"/>
      <c r="W10" s="48"/>
      <c r="X10" s="48"/>
      <c r="Y10" s="48"/>
      <c r="Z10" s="48"/>
      <c r="AA10" s="48"/>
      <c r="AC10" s="48"/>
      <c r="AD10" s="48"/>
    </row>
    <row r="11" spans="1:33" s="25" customFormat="1" ht="15" x14ac:dyDescent="0.25">
      <c r="A11" s="25" t="s">
        <v>205</v>
      </c>
      <c r="F11" s="46"/>
      <c r="G11" s="48"/>
      <c r="J11" s="77"/>
      <c r="W11" s="48"/>
      <c r="X11" s="48"/>
      <c r="Y11" s="48"/>
      <c r="Z11" s="48"/>
      <c r="AA11" s="48"/>
      <c r="AC11" s="48"/>
      <c r="AD11" s="48"/>
    </row>
    <row r="12" spans="1:33" s="25" customFormat="1" ht="15" x14ac:dyDescent="0.25">
      <c r="F12" s="46"/>
      <c r="G12" s="48"/>
      <c r="J12" s="77"/>
      <c r="W12" s="48"/>
      <c r="X12" s="48"/>
      <c r="Y12" s="48"/>
      <c r="Z12" s="48"/>
      <c r="AA12" s="48"/>
      <c r="AC12" s="48"/>
      <c r="AD12" s="48"/>
    </row>
    <row r="13" spans="1:33" s="24" customFormat="1" ht="12.75" customHeight="1" thickBot="1" x14ac:dyDescent="0.3">
      <c r="A13" s="27" t="s">
        <v>19</v>
      </c>
      <c r="B13" s="27"/>
      <c r="C13" s="27"/>
      <c r="D13" s="27"/>
      <c r="E13" s="27"/>
      <c r="F13" s="47"/>
      <c r="G13" s="49"/>
      <c r="H13" s="27"/>
      <c r="I13" s="27"/>
      <c r="J13" s="4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9"/>
      <c r="X13" s="49"/>
      <c r="Y13" s="49"/>
      <c r="Z13" s="49"/>
      <c r="AA13" s="49"/>
      <c r="AB13" s="27"/>
      <c r="AC13" s="49"/>
      <c r="AD13" s="49"/>
      <c r="AE13" s="27"/>
      <c r="AF13" s="27"/>
      <c r="AG13" s="27"/>
    </row>
    <row r="14" spans="1:33" x14ac:dyDescent="0.25">
      <c r="A14" s="98" t="s">
        <v>20</v>
      </c>
      <c r="B14" s="113" t="s">
        <v>9</v>
      </c>
      <c r="C14" s="113"/>
      <c r="D14" s="113"/>
      <c r="E14" s="113"/>
      <c r="F14" s="113"/>
      <c r="G14" s="113"/>
      <c r="H14" s="113"/>
      <c r="I14" s="113"/>
      <c r="J14" s="115" t="s">
        <v>21</v>
      </c>
      <c r="K14" s="115"/>
      <c r="L14" s="115"/>
      <c r="M14" s="115"/>
      <c r="N14" s="115"/>
      <c r="O14" s="115" t="s">
        <v>11</v>
      </c>
      <c r="P14" s="115"/>
      <c r="Q14" s="115"/>
      <c r="R14" s="115"/>
      <c r="S14" s="114" t="s">
        <v>15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09" t="s">
        <v>10</v>
      </c>
      <c r="AF14" s="109"/>
      <c r="AG14" s="111" t="s">
        <v>22</v>
      </c>
    </row>
    <row r="15" spans="1:33" x14ac:dyDescent="0.25">
      <c r="A15" s="99"/>
      <c r="B15" s="102" t="s">
        <v>23</v>
      </c>
      <c r="C15" s="108" t="s">
        <v>8</v>
      </c>
      <c r="D15" s="102" t="s">
        <v>1</v>
      </c>
      <c r="E15" s="102" t="s">
        <v>7</v>
      </c>
      <c r="F15" s="102" t="s">
        <v>5</v>
      </c>
      <c r="G15" s="106" t="s">
        <v>24</v>
      </c>
      <c r="H15" s="108" t="s">
        <v>25</v>
      </c>
      <c r="I15" s="108" t="s">
        <v>12</v>
      </c>
      <c r="J15" s="101" t="s">
        <v>2</v>
      </c>
      <c r="K15" s="101" t="s">
        <v>3</v>
      </c>
      <c r="L15" s="101" t="s">
        <v>26</v>
      </c>
      <c r="M15" s="105" t="s">
        <v>13</v>
      </c>
      <c r="N15" s="101" t="s">
        <v>4</v>
      </c>
      <c r="O15" s="101" t="s">
        <v>0</v>
      </c>
      <c r="P15" s="101" t="s">
        <v>6</v>
      </c>
      <c r="Q15" s="101" t="s">
        <v>27</v>
      </c>
      <c r="R15" s="105" t="s">
        <v>14</v>
      </c>
      <c r="S15" s="105" t="s">
        <v>28</v>
      </c>
      <c r="T15" s="105" t="s">
        <v>29</v>
      </c>
      <c r="U15" s="105" t="s">
        <v>30</v>
      </c>
      <c r="V15" s="105" t="s">
        <v>31</v>
      </c>
      <c r="W15" s="104" t="s">
        <v>32</v>
      </c>
      <c r="X15" s="104"/>
      <c r="Y15" s="104"/>
      <c r="Z15" s="104"/>
      <c r="AA15" s="104"/>
      <c r="AB15" s="107" t="s">
        <v>33</v>
      </c>
      <c r="AC15" s="103" t="s">
        <v>34</v>
      </c>
      <c r="AD15" s="103" t="s">
        <v>35</v>
      </c>
      <c r="AE15" s="110"/>
      <c r="AF15" s="110"/>
      <c r="AG15" s="112"/>
    </row>
    <row r="16" spans="1:33" ht="38.25" x14ac:dyDescent="0.25">
      <c r="A16" s="99"/>
      <c r="B16" s="102"/>
      <c r="C16" s="108"/>
      <c r="D16" s="102"/>
      <c r="E16" s="102"/>
      <c r="F16" s="102"/>
      <c r="G16" s="106"/>
      <c r="H16" s="108"/>
      <c r="I16" s="108"/>
      <c r="J16" s="101"/>
      <c r="K16" s="101"/>
      <c r="L16" s="101"/>
      <c r="M16" s="105"/>
      <c r="N16" s="101"/>
      <c r="O16" s="101"/>
      <c r="P16" s="101"/>
      <c r="Q16" s="101"/>
      <c r="R16" s="105"/>
      <c r="S16" s="105"/>
      <c r="T16" s="105"/>
      <c r="U16" s="105"/>
      <c r="V16" s="105"/>
      <c r="W16" s="83" t="s">
        <v>36</v>
      </c>
      <c r="X16" s="83" t="s">
        <v>37</v>
      </c>
      <c r="Y16" s="83" t="s">
        <v>16</v>
      </c>
      <c r="Z16" s="83" t="s">
        <v>38</v>
      </c>
      <c r="AA16" s="83" t="s">
        <v>39</v>
      </c>
      <c r="AB16" s="107"/>
      <c r="AC16" s="103"/>
      <c r="AD16" s="103"/>
      <c r="AE16" s="26" t="s">
        <v>1</v>
      </c>
      <c r="AF16" s="26" t="s">
        <v>40</v>
      </c>
      <c r="AG16" s="112"/>
    </row>
    <row r="17" spans="1:36" ht="13.5" thickBot="1" x14ac:dyDescent="0.3">
      <c r="A17" s="100"/>
      <c r="B17" s="40" t="s">
        <v>41</v>
      </c>
      <c r="C17" s="40" t="s">
        <v>42</v>
      </c>
      <c r="D17" s="40" t="s">
        <v>43</v>
      </c>
      <c r="E17" s="40" t="s">
        <v>44</v>
      </c>
      <c r="F17" s="40" t="s">
        <v>45</v>
      </c>
      <c r="G17" s="50" t="s">
        <v>46</v>
      </c>
      <c r="H17" s="40" t="s">
        <v>47</v>
      </c>
      <c r="I17" s="41" t="s">
        <v>48</v>
      </c>
      <c r="J17" s="41" t="s">
        <v>49</v>
      </c>
      <c r="K17" s="41" t="s">
        <v>50</v>
      </c>
      <c r="L17" s="41" t="s">
        <v>51</v>
      </c>
      <c r="M17" s="41" t="s">
        <v>52</v>
      </c>
      <c r="N17" s="41" t="s">
        <v>53</v>
      </c>
      <c r="O17" s="41" t="s">
        <v>54</v>
      </c>
      <c r="P17" s="41" t="s">
        <v>55</v>
      </c>
      <c r="Q17" s="41" t="s">
        <v>56</v>
      </c>
      <c r="R17" s="41" t="s">
        <v>57</v>
      </c>
      <c r="S17" s="41" t="s">
        <v>58</v>
      </c>
      <c r="T17" s="41" t="s">
        <v>59</v>
      </c>
      <c r="U17" s="42" t="s">
        <v>60</v>
      </c>
      <c r="V17" s="42" t="s">
        <v>61</v>
      </c>
      <c r="W17" s="84" t="s">
        <v>62</v>
      </c>
      <c r="X17" s="84" t="s">
        <v>63</v>
      </c>
      <c r="Y17" s="84" t="s">
        <v>64</v>
      </c>
      <c r="Z17" s="84" t="s">
        <v>65</v>
      </c>
      <c r="AA17" s="84" t="s">
        <v>66</v>
      </c>
      <c r="AB17" s="42" t="s">
        <v>67</v>
      </c>
      <c r="AC17" s="84" t="s">
        <v>68</v>
      </c>
      <c r="AD17" s="94" t="s">
        <v>69</v>
      </c>
      <c r="AE17" s="43" t="s">
        <v>70</v>
      </c>
      <c r="AF17" s="40" t="s">
        <v>71</v>
      </c>
      <c r="AG17" s="44" t="s">
        <v>72</v>
      </c>
      <c r="AH17" s="19"/>
      <c r="AI17" s="19"/>
      <c r="AJ17" s="19"/>
    </row>
    <row r="18" spans="1:36" ht="38.25" x14ac:dyDescent="0.25">
      <c r="A18" s="28">
        <v>1</v>
      </c>
      <c r="B18" s="29" t="s">
        <v>73</v>
      </c>
      <c r="C18" s="28" t="s">
        <v>74</v>
      </c>
      <c r="D18" s="30">
        <v>44644</v>
      </c>
      <c r="E18" s="31">
        <v>13252</v>
      </c>
      <c r="F18" s="35" t="s">
        <v>75</v>
      </c>
      <c r="G18" s="51">
        <v>689.43</v>
      </c>
      <c r="H18" s="33" t="s">
        <v>77</v>
      </c>
      <c r="I18" s="34" t="s">
        <v>76</v>
      </c>
      <c r="J18" s="78" t="s">
        <v>78</v>
      </c>
      <c r="K18" s="33">
        <v>206050001</v>
      </c>
      <c r="L18" s="33" t="s">
        <v>79</v>
      </c>
      <c r="M18" s="35" t="s">
        <v>80</v>
      </c>
      <c r="N18" s="33" t="s">
        <v>81</v>
      </c>
      <c r="O18" s="36">
        <v>44648</v>
      </c>
      <c r="P18" s="36">
        <v>44652</v>
      </c>
      <c r="Q18" s="37" t="s">
        <v>82</v>
      </c>
      <c r="R18" s="33" t="s">
        <v>83</v>
      </c>
      <c r="S18" s="33" t="s">
        <v>94</v>
      </c>
      <c r="T18" s="33">
        <v>117</v>
      </c>
      <c r="U18" s="33" t="s">
        <v>84</v>
      </c>
      <c r="V18" s="33" t="s">
        <v>85</v>
      </c>
      <c r="W18" s="85">
        <v>3102.44</v>
      </c>
      <c r="X18" s="85">
        <v>3102.44</v>
      </c>
      <c r="Y18" s="86">
        <f>W18-X18</f>
        <v>0</v>
      </c>
      <c r="Z18" s="86">
        <v>0</v>
      </c>
      <c r="AA18" s="86">
        <v>0</v>
      </c>
      <c r="AB18" s="38" t="s">
        <v>99</v>
      </c>
      <c r="AC18" s="86">
        <v>4376.09</v>
      </c>
      <c r="AD18" s="86">
        <f>X18+AC18</f>
        <v>7478.5300000000007</v>
      </c>
      <c r="AE18" s="39">
        <v>44669</v>
      </c>
      <c r="AF18" s="32" t="s">
        <v>100</v>
      </c>
      <c r="AG18" s="28" t="s">
        <v>79</v>
      </c>
    </row>
    <row r="19" spans="1:36" ht="38.25" x14ac:dyDescent="0.25">
      <c r="A19" s="2">
        <v>2</v>
      </c>
      <c r="B19" s="17" t="s">
        <v>92</v>
      </c>
      <c r="C19" s="2" t="s">
        <v>93</v>
      </c>
      <c r="D19" s="3">
        <v>44644</v>
      </c>
      <c r="E19" s="4">
        <v>13252</v>
      </c>
      <c r="F19" s="8" t="s">
        <v>75</v>
      </c>
      <c r="G19" s="52">
        <v>689.43</v>
      </c>
      <c r="H19" s="6" t="s">
        <v>77</v>
      </c>
      <c r="I19" s="7" t="s">
        <v>76</v>
      </c>
      <c r="J19" s="79" t="s">
        <v>91</v>
      </c>
      <c r="K19" s="6">
        <v>206050002</v>
      </c>
      <c r="L19" s="6" t="s">
        <v>79</v>
      </c>
      <c r="M19" s="8" t="s">
        <v>90</v>
      </c>
      <c r="N19" s="6" t="s">
        <v>81</v>
      </c>
      <c r="O19" s="9">
        <v>44648</v>
      </c>
      <c r="P19" s="9">
        <v>44652</v>
      </c>
      <c r="Q19" s="1" t="s">
        <v>82</v>
      </c>
      <c r="R19" s="6" t="s">
        <v>83</v>
      </c>
      <c r="S19" s="6" t="s">
        <v>94</v>
      </c>
      <c r="T19" s="6">
        <v>117</v>
      </c>
      <c r="U19" s="6" t="s">
        <v>95</v>
      </c>
      <c r="V19" s="6" t="s">
        <v>96</v>
      </c>
      <c r="W19" s="87">
        <v>3102.44</v>
      </c>
      <c r="X19" s="87">
        <v>3102.44</v>
      </c>
      <c r="Y19" s="86">
        <f t="shared" ref="Y19:Y37" si="0">W19-X19</f>
        <v>0</v>
      </c>
      <c r="Z19" s="88">
        <v>0</v>
      </c>
      <c r="AA19" s="88">
        <v>0</v>
      </c>
      <c r="AB19" s="10" t="s">
        <v>99</v>
      </c>
      <c r="AC19" s="88">
        <v>4376.09</v>
      </c>
      <c r="AD19" s="88">
        <f t="shared" ref="AD19:AD25" si="1">X19+AC19</f>
        <v>7478.5300000000007</v>
      </c>
      <c r="AE19" s="11">
        <v>44669</v>
      </c>
      <c r="AF19" s="5" t="s">
        <v>100</v>
      </c>
      <c r="AG19" s="2" t="s">
        <v>79</v>
      </c>
    </row>
    <row r="20" spans="1:36" ht="38.25" x14ac:dyDescent="0.25">
      <c r="A20" s="2">
        <v>3</v>
      </c>
      <c r="B20" s="17" t="s">
        <v>86</v>
      </c>
      <c r="C20" s="2" t="s">
        <v>87</v>
      </c>
      <c r="D20" s="3">
        <v>44644</v>
      </c>
      <c r="E20" s="4">
        <v>13252</v>
      </c>
      <c r="F20" s="8" t="s">
        <v>75</v>
      </c>
      <c r="G20" s="52">
        <v>689.43</v>
      </c>
      <c r="H20" s="6" t="s">
        <v>77</v>
      </c>
      <c r="I20" s="7" t="s">
        <v>76</v>
      </c>
      <c r="J20" s="79" t="s">
        <v>88</v>
      </c>
      <c r="K20" s="6">
        <v>206050003</v>
      </c>
      <c r="L20" s="6" t="s">
        <v>79</v>
      </c>
      <c r="M20" s="8" t="s">
        <v>89</v>
      </c>
      <c r="N20" s="6" t="s">
        <v>81</v>
      </c>
      <c r="O20" s="9">
        <v>44648</v>
      </c>
      <c r="P20" s="9">
        <v>44652</v>
      </c>
      <c r="Q20" s="1" t="s">
        <v>82</v>
      </c>
      <c r="R20" s="6" t="s">
        <v>83</v>
      </c>
      <c r="S20" s="6" t="s">
        <v>94</v>
      </c>
      <c r="T20" s="6">
        <v>117</v>
      </c>
      <c r="U20" s="6" t="s">
        <v>97</v>
      </c>
      <c r="V20" s="6" t="s">
        <v>98</v>
      </c>
      <c r="W20" s="87">
        <v>3102.44</v>
      </c>
      <c r="X20" s="87">
        <v>3102.44</v>
      </c>
      <c r="Y20" s="86">
        <f t="shared" si="0"/>
        <v>0</v>
      </c>
      <c r="Z20" s="88">
        <v>0</v>
      </c>
      <c r="AA20" s="88">
        <v>0</v>
      </c>
      <c r="AB20" s="10" t="s">
        <v>99</v>
      </c>
      <c r="AC20" s="88">
        <v>4376.09</v>
      </c>
      <c r="AD20" s="88">
        <f t="shared" si="1"/>
        <v>7478.5300000000007</v>
      </c>
      <c r="AE20" s="11">
        <v>44669</v>
      </c>
      <c r="AF20" s="5" t="s">
        <v>100</v>
      </c>
      <c r="AG20" s="2" t="s">
        <v>79</v>
      </c>
    </row>
    <row r="21" spans="1:36" ht="25.5" x14ac:dyDescent="0.25">
      <c r="A21" s="2">
        <v>4</v>
      </c>
      <c r="B21" s="17" t="s">
        <v>103</v>
      </c>
      <c r="C21" s="2" t="s">
        <v>104</v>
      </c>
      <c r="D21" s="3">
        <v>44704</v>
      </c>
      <c r="E21" s="4">
        <v>13290</v>
      </c>
      <c r="F21" s="8" t="s">
        <v>130</v>
      </c>
      <c r="G21" s="52">
        <v>689.43</v>
      </c>
      <c r="H21" s="6" t="s">
        <v>77</v>
      </c>
      <c r="I21" s="7" t="s">
        <v>105</v>
      </c>
      <c r="J21" s="79" t="s">
        <v>88</v>
      </c>
      <c r="K21" s="6">
        <v>206050006</v>
      </c>
      <c r="L21" s="6" t="s">
        <v>79</v>
      </c>
      <c r="M21" s="8" t="s">
        <v>89</v>
      </c>
      <c r="N21" s="6" t="s">
        <v>81</v>
      </c>
      <c r="O21" s="9">
        <v>44706</v>
      </c>
      <c r="P21" s="9">
        <v>44709</v>
      </c>
      <c r="Q21" s="1" t="s">
        <v>109</v>
      </c>
      <c r="R21" s="6" t="s">
        <v>83</v>
      </c>
      <c r="S21" s="6" t="s">
        <v>94</v>
      </c>
      <c r="T21" s="6">
        <v>117</v>
      </c>
      <c r="U21" s="6" t="s">
        <v>112</v>
      </c>
      <c r="V21" s="6" t="s">
        <v>113</v>
      </c>
      <c r="W21" s="87">
        <v>2068.29</v>
      </c>
      <c r="X21" s="87">
        <v>2068.29</v>
      </c>
      <c r="Y21" s="86">
        <f t="shared" si="0"/>
        <v>0</v>
      </c>
      <c r="Z21" s="88">
        <v>0</v>
      </c>
      <c r="AA21" s="88">
        <v>0</v>
      </c>
      <c r="AB21" s="10" t="s">
        <v>99</v>
      </c>
      <c r="AC21" s="88">
        <v>3901.98</v>
      </c>
      <c r="AD21" s="88">
        <f t="shared" si="1"/>
        <v>5970.27</v>
      </c>
      <c r="AE21" s="11">
        <v>44755</v>
      </c>
      <c r="AF21" s="5" t="s">
        <v>100</v>
      </c>
      <c r="AG21" s="2" t="s">
        <v>79</v>
      </c>
    </row>
    <row r="22" spans="1:36" ht="25.5" x14ac:dyDescent="0.25">
      <c r="A22" s="2">
        <v>5</v>
      </c>
      <c r="B22" s="17" t="s">
        <v>102</v>
      </c>
      <c r="C22" s="2" t="s">
        <v>101</v>
      </c>
      <c r="D22" s="3">
        <v>44704</v>
      </c>
      <c r="E22" s="4">
        <v>13290</v>
      </c>
      <c r="F22" s="8" t="s">
        <v>130</v>
      </c>
      <c r="G22" s="52">
        <v>689.43</v>
      </c>
      <c r="H22" s="6" t="s">
        <v>77</v>
      </c>
      <c r="I22" s="7" t="s">
        <v>105</v>
      </c>
      <c r="J22" s="79" t="s">
        <v>106</v>
      </c>
      <c r="K22" s="6">
        <v>206050005</v>
      </c>
      <c r="L22" s="6" t="s">
        <v>79</v>
      </c>
      <c r="M22" s="8" t="s">
        <v>107</v>
      </c>
      <c r="N22" s="6" t="s">
        <v>108</v>
      </c>
      <c r="O22" s="9">
        <v>44706</v>
      </c>
      <c r="P22" s="9">
        <v>44709</v>
      </c>
      <c r="Q22" s="1" t="s">
        <v>109</v>
      </c>
      <c r="R22" s="6" t="s">
        <v>83</v>
      </c>
      <c r="S22" s="6" t="s">
        <v>94</v>
      </c>
      <c r="T22" s="6">
        <v>117</v>
      </c>
      <c r="U22" s="6" t="s">
        <v>110</v>
      </c>
      <c r="V22" s="6" t="s">
        <v>111</v>
      </c>
      <c r="W22" s="87">
        <v>2068.29</v>
      </c>
      <c r="X22" s="87">
        <v>2068.29</v>
      </c>
      <c r="Y22" s="86">
        <f t="shared" si="0"/>
        <v>0</v>
      </c>
      <c r="Z22" s="88">
        <v>0</v>
      </c>
      <c r="AA22" s="88">
        <v>0</v>
      </c>
      <c r="AB22" s="10" t="s">
        <v>99</v>
      </c>
      <c r="AC22" s="88">
        <v>3901.98</v>
      </c>
      <c r="AD22" s="88">
        <f t="shared" si="1"/>
        <v>5970.27</v>
      </c>
      <c r="AE22" s="11">
        <v>44755</v>
      </c>
      <c r="AF22" s="5" t="s">
        <v>100</v>
      </c>
      <c r="AG22" s="2" t="s">
        <v>79</v>
      </c>
    </row>
    <row r="23" spans="1:36" ht="25.5" x14ac:dyDescent="0.25">
      <c r="A23" s="2">
        <v>6</v>
      </c>
      <c r="B23" s="17" t="s">
        <v>144</v>
      </c>
      <c r="C23" s="2" t="s">
        <v>138</v>
      </c>
      <c r="D23" s="12">
        <v>44064</v>
      </c>
      <c r="E23" s="4">
        <v>12855</v>
      </c>
      <c r="F23" s="8" t="s">
        <v>139</v>
      </c>
      <c r="G23" s="53">
        <v>0</v>
      </c>
      <c r="H23" s="6" t="s">
        <v>183</v>
      </c>
      <c r="I23" s="7" t="s">
        <v>140</v>
      </c>
      <c r="J23" s="80" t="s">
        <v>141</v>
      </c>
      <c r="K23" s="13">
        <v>0</v>
      </c>
      <c r="L23" s="13" t="s">
        <v>79</v>
      </c>
      <c r="M23" s="13"/>
      <c r="N23" s="6" t="s">
        <v>108</v>
      </c>
      <c r="O23" s="14">
        <v>44715</v>
      </c>
      <c r="P23" s="14"/>
      <c r="Q23" s="15"/>
      <c r="R23" s="13" t="s">
        <v>142</v>
      </c>
      <c r="S23" s="13" t="s">
        <v>94</v>
      </c>
      <c r="T23" s="6">
        <v>117</v>
      </c>
      <c r="U23" s="13" t="s">
        <v>145</v>
      </c>
      <c r="V23" s="13" t="s">
        <v>146</v>
      </c>
      <c r="W23" s="89">
        <v>41089.82</v>
      </c>
      <c r="X23" s="89">
        <v>41089.82</v>
      </c>
      <c r="Y23" s="86">
        <f t="shared" si="0"/>
        <v>0</v>
      </c>
      <c r="Z23" s="90">
        <v>0</v>
      </c>
      <c r="AA23" s="90">
        <v>0</v>
      </c>
      <c r="AB23" s="15">
        <v>0</v>
      </c>
      <c r="AC23" s="90">
        <v>0</v>
      </c>
      <c r="AD23" s="88">
        <f t="shared" si="1"/>
        <v>41089.82</v>
      </c>
      <c r="AE23" s="11">
        <v>44726</v>
      </c>
      <c r="AF23" s="13" t="s">
        <v>143</v>
      </c>
      <c r="AG23" s="2" t="s">
        <v>79</v>
      </c>
    </row>
    <row r="24" spans="1:36" ht="38.25" x14ac:dyDescent="0.25">
      <c r="A24" s="2">
        <v>7</v>
      </c>
      <c r="B24" s="17" t="s">
        <v>114</v>
      </c>
      <c r="C24" s="2" t="s">
        <v>115</v>
      </c>
      <c r="D24" s="3">
        <v>44718</v>
      </c>
      <c r="E24" s="4">
        <v>13302</v>
      </c>
      <c r="F24" s="8" t="s">
        <v>129</v>
      </c>
      <c r="G24" s="52">
        <v>689.43</v>
      </c>
      <c r="H24" s="6" t="s">
        <v>77</v>
      </c>
      <c r="I24" s="7" t="s">
        <v>120</v>
      </c>
      <c r="J24" s="79" t="s">
        <v>123</v>
      </c>
      <c r="K24" s="6">
        <v>206050008</v>
      </c>
      <c r="L24" s="6" t="s">
        <v>79</v>
      </c>
      <c r="M24" s="8" t="s">
        <v>125</v>
      </c>
      <c r="N24" s="6" t="s">
        <v>108</v>
      </c>
      <c r="O24" s="9">
        <v>44719</v>
      </c>
      <c r="P24" s="9">
        <v>44723</v>
      </c>
      <c r="Q24" s="1" t="s">
        <v>127</v>
      </c>
      <c r="R24" s="6" t="s">
        <v>83</v>
      </c>
      <c r="S24" s="6" t="s">
        <v>94</v>
      </c>
      <c r="T24" s="6">
        <v>117</v>
      </c>
      <c r="U24" s="6" t="s">
        <v>131</v>
      </c>
      <c r="V24" s="6" t="s">
        <v>132</v>
      </c>
      <c r="W24" s="87">
        <v>2757.72</v>
      </c>
      <c r="X24" s="87">
        <v>2757.72</v>
      </c>
      <c r="Y24" s="86">
        <f t="shared" si="0"/>
        <v>0</v>
      </c>
      <c r="Z24" s="88">
        <v>0</v>
      </c>
      <c r="AA24" s="88">
        <v>0</v>
      </c>
      <c r="AB24" s="10" t="s">
        <v>99</v>
      </c>
      <c r="AC24" s="88">
        <v>5717.58</v>
      </c>
      <c r="AD24" s="88">
        <f t="shared" si="1"/>
        <v>8475.2999999999993</v>
      </c>
      <c r="AE24" s="11">
        <v>44755</v>
      </c>
      <c r="AF24" s="5" t="s">
        <v>100</v>
      </c>
      <c r="AG24" s="2" t="s">
        <v>79</v>
      </c>
    </row>
    <row r="25" spans="1:36" ht="38.25" x14ac:dyDescent="0.25">
      <c r="A25" s="2">
        <v>8</v>
      </c>
      <c r="B25" s="17" t="s">
        <v>117</v>
      </c>
      <c r="C25" s="2" t="s">
        <v>119</v>
      </c>
      <c r="D25" s="3">
        <v>44718</v>
      </c>
      <c r="E25" s="4">
        <v>13302</v>
      </c>
      <c r="F25" s="8" t="s">
        <v>129</v>
      </c>
      <c r="G25" s="52">
        <v>689.43</v>
      </c>
      <c r="H25" s="6" t="s">
        <v>77</v>
      </c>
      <c r="I25" s="7" t="s">
        <v>120</v>
      </c>
      <c r="J25" s="79" t="s">
        <v>121</v>
      </c>
      <c r="K25" s="6">
        <v>206050009</v>
      </c>
      <c r="L25" s="6" t="s">
        <v>79</v>
      </c>
      <c r="M25" s="8" t="s">
        <v>126</v>
      </c>
      <c r="N25" s="6" t="s">
        <v>108</v>
      </c>
      <c r="O25" s="9">
        <v>44719</v>
      </c>
      <c r="P25" s="9">
        <v>44723</v>
      </c>
      <c r="Q25" s="1" t="s">
        <v>128</v>
      </c>
      <c r="R25" s="6" t="s">
        <v>83</v>
      </c>
      <c r="S25" s="6" t="s">
        <v>94</v>
      </c>
      <c r="T25" s="6">
        <v>117</v>
      </c>
      <c r="U25" s="6" t="s">
        <v>137</v>
      </c>
      <c r="V25" s="6" t="s">
        <v>136</v>
      </c>
      <c r="W25" s="87">
        <v>2757.72</v>
      </c>
      <c r="X25" s="87">
        <v>2757.72</v>
      </c>
      <c r="Y25" s="86">
        <f t="shared" si="0"/>
        <v>0</v>
      </c>
      <c r="Z25" s="88">
        <v>0</v>
      </c>
      <c r="AA25" s="88">
        <v>0</v>
      </c>
      <c r="AB25" s="16" t="s">
        <v>133</v>
      </c>
      <c r="AC25" s="88">
        <v>0</v>
      </c>
      <c r="AD25" s="88">
        <f t="shared" si="1"/>
        <v>2757.72</v>
      </c>
      <c r="AE25" s="11">
        <v>44755</v>
      </c>
      <c r="AF25" s="5" t="s">
        <v>100</v>
      </c>
      <c r="AG25" s="2" t="s">
        <v>79</v>
      </c>
    </row>
    <row r="26" spans="1:36" ht="38.25" x14ac:dyDescent="0.25">
      <c r="A26" s="2">
        <v>9</v>
      </c>
      <c r="B26" s="17" t="s">
        <v>118</v>
      </c>
      <c r="C26" s="2" t="s">
        <v>116</v>
      </c>
      <c r="D26" s="3">
        <v>44718</v>
      </c>
      <c r="E26" s="4">
        <v>13302</v>
      </c>
      <c r="F26" s="8" t="s">
        <v>129</v>
      </c>
      <c r="G26" s="52">
        <v>689.43</v>
      </c>
      <c r="H26" s="6" t="s">
        <v>77</v>
      </c>
      <c r="I26" s="7" t="s">
        <v>120</v>
      </c>
      <c r="J26" s="79" t="s">
        <v>122</v>
      </c>
      <c r="K26" s="6">
        <v>206050007</v>
      </c>
      <c r="L26" s="6" t="s">
        <v>79</v>
      </c>
      <c r="M26" s="8" t="s">
        <v>124</v>
      </c>
      <c r="N26" s="6" t="s">
        <v>108</v>
      </c>
      <c r="O26" s="9">
        <v>44719</v>
      </c>
      <c r="P26" s="9">
        <v>44723</v>
      </c>
      <c r="Q26" s="1" t="s">
        <v>127</v>
      </c>
      <c r="R26" s="6" t="s">
        <v>83</v>
      </c>
      <c r="S26" s="6" t="s">
        <v>94</v>
      </c>
      <c r="T26" s="6">
        <v>117</v>
      </c>
      <c r="U26" s="6" t="s">
        <v>134</v>
      </c>
      <c r="V26" s="6" t="s">
        <v>135</v>
      </c>
      <c r="W26" s="87">
        <v>2757.72</v>
      </c>
      <c r="X26" s="87">
        <v>2757.72</v>
      </c>
      <c r="Y26" s="86">
        <f t="shared" si="0"/>
        <v>0</v>
      </c>
      <c r="Z26" s="88">
        <v>0</v>
      </c>
      <c r="AA26" s="88">
        <v>0</v>
      </c>
      <c r="AB26" s="10" t="s">
        <v>99</v>
      </c>
      <c r="AC26" s="88">
        <v>5717.58</v>
      </c>
      <c r="AD26" s="88">
        <f t="shared" ref="AD26:AD28" si="2">X26+AC26</f>
        <v>8475.2999999999993</v>
      </c>
      <c r="AE26" s="11">
        <v>44755</v>
      </c>
      <c r="AF26" s="5" t="s">
        <v>100</v>
      </c>
      <c r="AG26" s="2" t="s">
        <v>79</v>
      </c>
    </row>
    <row r="27" spans="1:36" ht="25.5" x14ac:dyDescent="0.25">
      <c r="A27" s="2">
        <v>10</v>
      </c>
      <c r="B27" s="17" t="s">
        <v>147</v>
      </c>
      <c r="C27" s="2" t="s">
        <v>138</v>
      </c>
      <c r="D27" s="12">
        <v>44064</v>
      </c>
      <c r="E27" s="4">
        <v>12855</v>
      </c>
      <c r="F27" s="8" t="s">
        <v>139</v>
      </c>
      <c r="G27" s="53">
        <v>0</v>
      </c>
      <c r="H27" s="6" t="s">
        <v>183</v>
      </c>
      <c r="I27" s="7" t="s">
        <v>140</v>
      </c>
      <c r="J27" s="80" t="s">
        <v>141</v>
      </c>
      <c r="K27" s="13">
        <v>0</v>
      </c>
      <c r="L27" s="6" t="s">
        <v>79</v>
      </c>
      <c r="M27" s="13"/>
      <c r="N27" s="6" t="s">
        <v>108</v>
      </c>
      <c r="O27" s="14">
        <v>44735</v>
      </c>
      <c r="P27" s="14"/>
      <c r="Q27" s="15"/>
      <c r="R27" s="13" t="s">
        <v>142</v>
      </c>
      <c r="S27" s="13" t="s">
        <v>94</v>
      </c>
      <c r="T27" s="6">
        <v>117</v>
      </c>
      <c r="U27" s="13" t="s">
        <v>148</v>
      </c>
      <c r="V27" s="13" t="s">
        <v>149</v>
      </c>
      <c r="W27" s="89">
        <v>5754</v>
      </c>
      <c r="X27" s="89">
        <v>5754</v>
      </c>
      <c r="Y27" s="86">
        <f t="shared" si="0"/>
        <v>0</v>
      </c>
      <c r="Z27" s="90">
        <v>0</v>
      </c>
      <c r="AA27" s="90">
        <v>0</v>
      </c>
      <c r="AB27" s="15">
        <v>0</v>
      </c>
      <c r="AC27" s="90">
        <v>0</v>
      </c>
      <c r="AD27" s="88">
        <f t="shared" si="2"/>
        <v>5754</v>
      </c>
      <c r="AE27" s="11">
        <v>44741</v>
      </c>
      <c r="AF27" s="5" t="s">
        <v>100</v>
      </c>
      <c r="AG27" s="2" t="s">
        <v>79</v>
      </c>
    </row>
    <row r="28" spans="1:36" ht="25.5" x14ac:dyDescent="0.25">
      <c r="A28" s="2">
        <v>11</v>
      </c>
      <c r="B28" s="17" t="s">
        <v>150</v>
      </c>
      <c r="C28" s="2" t="s">
        <v>138</v>
      </c>
      <c r="D28" s="12">
        <v>44064</v>
      </c>
      <c r="E28" s="4">
        <v>12855</v>
      </c>
      <c r="F28" s="8" t="s">
        <v>139</v>
      </c>
      <c r="G28" s="53">
        <v>0</v>
      </c>
      <c r="H28" s="6" t="s">
        <v>183</v>
      </c>
      <c r="I28" s="7" t="s">
        <v>140</v>
      </c>
      <c r="J28" s="80" t="s">
        <v>141</v>
      </c>
      <c r="K28" s="13">
        <v>0</v>
      </c>
      <c r="L28" s="6" t="s">
        <v>79</v>
      </c>
      <c r="M28" s="13"/>
      <c r="N28" s="6" t="s">
        <v>108</v>
      </c>
      <c r="O28" s="14">
        <v>44769</v>
      </c>
      <c r="P28" s="14"/>
      <c r="Q28" s="15"/>
      <c r="R28" s="13" t="s">
        <v>142</v>
      </c>
      <c r="S28" s="13" t="s">
        <v>94</v>
      </c>
      <c r="T28" s="6">
        <v>117</v>
      </c>
      <c r="U28" s="13" t="s">
        <v>151</v>
      </c>
      <c r="V28" s="13" t="s">
        <v>152</v>
      </c>
      <c r="W28" s="89">
        <v>7301.32</v>
      </c>
      <c r="X28" s="89">
        <v>7301.32</v>
      </c>
      <c r="Y28" s="86">
        <f t="shared" si="0"/>
        <v>0</v>
      </c>
      <c r="Z28" s="90">
        <v>0</v>
      </c>
      <c r="AA28" s="90">
        <v>0</v>
      </c>
      <c r="AB28" s="15">
        <v>0</v>
      </c>
      <c r="AC28" s="90">
        <v>0</v>
      </c>
      <c r="AD28" s="88">
        <f t="shared" si="2"/>
        <v>7301.32</v>
      </c>
      <c r="AE28" s="11">
        <v>44771</v>
      </c>
      <c r="AF28" s="5" t="s">
        <v>100</v>
      </c>
      <c r="AG28" s="2" t="s">
        <v>79</v>
      </c>
    </row>
    <row r="29" spans="1:36" ht="51" x14ac:dyDescent="0.25">
      <c r="A29" s="2">
        <v>12</v>
      </c>
      <c r="B29" s="17" t="s">
        <v>153</v>
      </c>
      <c r="C29" s="2" t="s">
        <v>154</v>
      </c>
      <c r="D29" s="12">
        <v>44067</v>
      </c>
      <c r="E29" s="4">
        <v>13358</v>
      </c>
      <c r="F29" s="8" t="s">
        <v>155</v>
      </c>
      <c r="G29" s="53">
        <v>413.66</v>
      </c>
      <c r="H29" s="13" t="s">
        <v>77</v>
      </c>
      <c r="I29" s="7" t="s">
        <v>140</v>
      </c>
      <c r="J29" s="79" t="s">
        <v>165</v>
      </c>
      <c r="K29" s="13">
        <v>206050013</v>
      </c>
      <c r="L29" s="6" t="s">
        <v>79</v>
      </c>
      <c r="M29" s="13" t="s">
        <v>166</v>
      </c>
      <c r="N29" s="6" t="s">
        <v>108</v>
      </c>
      <c r="O29" s="14">
        <v>44796</v>
      </c>
      <c r="P29" s="14">
        <v>44798</v>
      </c>
      <c r="Q29" s="1" t="s">
        <v>175</v>
      </c>
      <c r="R29" s="13" t="s">
        <v>83</v>
      </c>
      <c r="S29" s="13" t="s">
        <v>94</v>
      </c>
      <c r="T29" s="6">
        <v>117</v>
      </c>
      <c r="U29" s="13" t="s">
        <v>162</v>
      </c>
      <c r="V29" s="13" t="s">
        <v>163</v>
      </c>
      <c r="W29" s="89">
        <v>1034.1500000000001</v>
      </c>
      <c r="X29" s="89">
        <v>1034.1500000000001</v>
      </c>
      <c r="Y29" s="86">
        <f t="shared" si="0"/>
        <v>0</v>
      </c>
      <c r="Z29" s="90">
        <v>0</v>
      </c>
      <c r="AA29" s="90">
        <v>0</v>
      </c>
      <c r="AB29" s="15">
        <v>0</v>
      </c>
      <c r="AC29" s="90">
        <v>4092.3</v>
      </c>
      <c r="AD29" s="88">
        <f t="shared" ref="AD29:AD33" si="3">X29+AC29</f>
        <v>5126.4500000000007</v>
      </c>
      <c r="AE29" s="11">
        <v>44799</v>
      </c>
      <c r="AF29" s="5" t="s">
        <v>100</v>
      </c>
      <c r="AG29" s="2" t="s">
        <v>79</v>
      </c>
    </row>
    <row r="30" spans="1:36" ht="51" x14ac:dyDescent="0.25">
      <c r="A30" s="2">
        <v>13</v>
      </c>
      <c r="B30" s="17" t="s">
        <v>156</v>
      </c>
      <c r="C30" s="2" t="s">
        <v>159</v>
      </c>
      <c r="D30" s="12">
        <v>44067</v>
      </c>
      <c r="E30" s="4">
        <v>13358</v>
      </c>
      <c r="F30" s="8" t="s">
        <v>155</v>
      </c>
      <c r="G30" s="53">
        <v>689.43</v>
      </c>
      <c r="H30" s="13" t="s">
        <v>77</v>
      </c>
      <c r="I30" s="7" t="s">
        <v>140</v>
      </c>
      <c r="J30" s="79" t="s">
        <v>91</v>
      </c>
      <c r="K30" s="13">
        <v>206050010</v>
      </c>
      <c r="L30" s="6" t="s">
        <v>79</v>
      </c>
      <c r="M30" s="8" t="s">
        <v>90</v>
      </c>
      <c r="N30" s="6" t="s">
        <v>108</v>
      </c>
      <c r="O30" s="14">
        <v>44796</v>
      </c>
      <c r="P30" s="14">
        <v>44798</v>
      </c>
      <c r="Q30" s="1" t="s">
        <v>175</v>
      </c>
      <c r="R30" s="13" t="s">
        <v>83</v>
      </c>
      <c r="S30" s="13" t="s">
        <v>94</v>
      </c>
      <c r="T30" s="6">
        <v>117</v>
      </c>
      <c r="U30" s="13" t="s">
        <v>151</v>
      </c>
      <c r="V30" s="13" t="s">
        <v>152</v>
      </c>
      <c r="W30" s="89">
        <v>1723.58</v>
      </c>
      <c r="X30" s="89">
        <v>1723.58</v>
      </c>
      <c r="Y30" s="86">
        <f t="shared" si="0"/>
        <v>0</v>
      </c>
      <c r="Z30" s="90">
        <v>0</v>
      </c>
      <c r="AA30" s="90">
        <v>0</v>
      </c>
      <c r="AB30" s="15">
        <v>0</v>
      </c>
      <c r="AC30" s="90">
        <v>4092.3</v>
      </c>
      <c r="AD30" s="88">
        <f t="shared" si="3"/>
        <v>5815.88</v>
      </c>
      <c r="AE30" s="11">
        <v>44799</v>
      </c>
      <c r="AF30" s="5" t="s">
        <v>100</v>
      </c>
      <c r="AG30" s="2" t="s">
        <v>79</v>
      </c>
    </row>
    <row r="31" spans="1:36" ht="51" x14ac:dyDescent="0.25">
      <c r="A31" s="2">
        <v>14</v>
      </c>
      <c r="B31" s="17" t="s">
        <v>157</v>
      </c>
      <c r="C31" s="2" t="s">
        <v>160</v>
      </c>
      <c r="D31" s="12">
        <v>44067</v>
      </c>
      <c r="E31" s="4">
        <v>13358</v>
      </c>
      <c r="F31" s="8" t="s">
        <v>155</v>
      </c>
      <c r="G31" s="53">
        <v>413.66</v>
      </c>
      <c r="H31" s="13" t="s">
        <v>77</v>
      </c>
      <c r="I31" s="7" t="s">
        <v>140</v>
      </c>
      <c r="J31" s="79" t="s">
        <v>164</v>
      </c>
      <c r="K31" s="13">
        <v>206050012</v>
      </c>
      <c r="L31" s="6" t="s">
        <v>79</v>
      </c>
      <c r="M31" s="13" t="s">
        <v>166</v>
      </c>
      <c r="N31" s="6" t="s">
        <v>108</v>
      </c>
      <c r="O31" s="14">
        <v>44796</v>
      </c>
      <c r="P31" s="14">
        <v>44798</v>
      </c>
      <c r="Q31" s="1" t="s">
        <v>175</v>
      </c>
      <c r="R31" s="13" t="s">
        <v>83</v>
      </c>
      <c r="S31" s="13" t="s">
        <v>94</v>
      </c>
      <c r="T31" s="6">
        <v>117</v>
      </c>
      <c r="U31" s="13" t="s">
        <v>151</v>
      </c>
      <c r="V31" s="13" t="s">
        <v>152</v>
      </c>
      <c r="W31" s="89">
        <v>1034.1500000000001</v>
      </c>
      <c r="X31" s="89">
        <v>1034.1500000000001</v>
      </c>
      <c r="Y31" s="86">
        <f t="shared" si="0"/>
        <v>0</v>
      </c>
      <c r="Z31" s="90">
        <v>0</v>
      </c>
      <c r="AA31" s="90">
        <v>0</v>
      </c>
      <c r="AB31" s="15">
        <v>0</v>
      </c>
      <c r="AC31" s="90">
        <v>4092.3</v>
      </c>
      <c r="AD31" s="88">
        <f t="shared" si="3"/>
        <v>5126.4500000000007</v>
      </c>
      <c r="AE31" s="11">
        <v>44799</v>
      </c>
      <c r="AF31" s="5" t="s">
        <v>100</v>
      </c>
      <c r="AG31" s="2" t="s">
        <v>79</v>
      </c>
    </row>
    <row r="32" spans="1:36" ht="51" x14ac:dyDescent="0.25">
      <c r="A32" s="2">
        <v>15</v>
      </c>
      <c r="B32" s="17" t="s">
        <v>158</v>
      </c>
      <c r="C32" s="2" t="s">
        <v>161</v>
      </c>
      <c r="D32" s="12">
        <v>44067</v>
      </c>
      <c r="E32" s="4">
        <v>13358</v>
      </c>
      <c r="F32" s="8" t="s">
        <v>155</v>
      </c>
      <c r="G32" s="53">
        <v>413.66</v>
      </c>
      <c r="H32" s="13" t="s">
        <v>77</v>
      </c>
      <c r="I32" s="7" t="s">
        <v>140</v>
      </c>
      <c r="J32" s="79" t="s">
        <v>168</v>
      </c>
      <c r="K32" s="13">
        <v>206050011</v>
      </c>
      <c r="L32" s="6" t="s">
        <v>79</v>
      </c>
      <c r="M32" s="8" t="s">
        <v>167</v>
      </c>
      <c r="N32" s="6" t="s">
        <v>108</v>
      </c>
      <c r="O32" s="14">
        <v>44796</v>
      </c>
      <c r="P32" s="14">
        <v>44798</v>
      </c>
      <c r="Q32" s="1" t="s">
        <v>175</v>
      </c>
      <c r="R32" s="13" t="s">
        <v>83</v>
      </c>
      <c r="S32" s="13" t="s">
        <v>94</v>
      </c>
      <c r="T32" s="6">
        <v>117</v>
      </c>
      <c r="U32" s="13" t="s">
        <v>151</v>
      </c>
      <c r="V32" s="13" t="s">
        <v>152</v>
      </c>
      <c r="W32" s="89">
        <v>1034.1500000000001</v>
      </c>
      <c r="X32" s="89">
        <v>1034.1500000000001</v>
      </c>
      <c r="Y32" s="86">
        <f t="shared" si="0"/>
        <v>0</v>
      </c>
      <c r="Z32" s="90">
        <v>0</v>
      </c>
      <c r="AA32" s="90">
        <v>0</v>
      </c>
      <c r="AB32" s="15">
        <v>0</v>
      </c>
      <c r="AC32" s="90">
        <v>4092.3</v>
      </c>
      <c r="AD32" s="88">
        <f t="shared" si="3"/>
        <v>5126.4500000000007</v>
      </c>
      <c r="AE32" s="11">
        <v>44799</v>
      </c>
      <c r="AF32" s="5" t="s">
        <v>100</v>
      </c>
      <c r="AG32" s="2" t="s">
        <v>79</v>
      </c>
    </row>
    <row r="33" spans="1:33" ht="38.25" x14ac:dyDescent="0.25">
      <c r="A33" s="2">
        <v>16</v>
      </c>
      <c r="B33" s="17" t="s">
        <v>169</v>
      </c>
      <c r="C33" s="2" t="s">
        <v>170</v>
      </c>
      <c r="D33" s="12">
        <v>44853</v>
      </c>
      <c r="E33" s="4">
        <v>13394</v>
      </c>
      <c r="F33" s="8" t="s">
        <v>171</v>
      </c>
      <c r="G33" s="53">
        <v>413.66</v>
      </c>
      <c r="H33" s="13" t="s">
        <v>77</v>
      </c>
      <c r="I33" s="7" t="s">
        <v>172</v>
      </c>
      <c r="J33" s="79" t="s">
        <v>173</v>
      </c>
      <c r="K33" s="13">
        <v>206050016</v>
      </c>
      <c r="L33" s="6" t="s">
        <v>79</v>
      </c>
      <c r="M33" s="8" t="s">
        <v>184</v>
      </c>
      <c r="N33" s="6" t="s">
        <v>108</v>
      </c>
      <c r="O33" s="14">
        <v>44837</v>
      </c>
      <c r="P33" s="14">
        <v>44840</v>
      </c>
      <c r="Q33" s="1" t="s">
        <v>174</v>
      </c>
      <c r="R33" s="13" t="s">
        <v>83</v>
      </c>
      <c r="S33" s="13" t="s">
        <v>176</v>
      </c>
      <c r="T33" s="6">
        <v>117</v>
      </c>
      <c r="U33" s="13" t="s">
        <v>177</v>
      </c>
      <c r="V33" s="13" t="s">
        <v>178</v>
      </c>
      <c r="W33" s="89">
        <v>1447.81</v>
      </c>
      <c r="X33" s="89">
        <v>1447.81</v>
      </c>
      <c r="Y33" s="86">
        <f t="shared" si="0"/>
        <v>0</v>
      </c>
      <c r="Z33" s="90">
        <v>0</v>
      </c>
      <c r="AA33" s="90">
        <v>0</v>
      </c>
      <c r="AB33" s="15"/>
      <c r="AC33" s="90">
        <v>5686.21</v>
      </c>
      <c r="AD33" s="88">
        <f t="shared" si="3"/>
        <v>7134.02</v>
      </c>
      <c r="AE33" s="11">
        <v>44865</v>
      </c>
      <c r="AF33" s="5" t="s">
        <v>100</v>
      </c>
      <c r="AG33" s="2" t="s">
        <v>79</v>
      </c>
    </row>
    <row r="34" spans="1:33" ht="38.25" x14ac:dyDescent="0.25">
      <c r="A34" s="2">
        <v>17</v>
      </c>
      <c r="B34" s="17" t="s">
        <v>179</v>
      </c>
      <c r="C34" s="2" t="s">
        <v>180</v>
      </c>
      <c r="D34" s="12">
        <v>44853</v>
      </c>
      <c r="E34" s="4">
        <v>13394</v>
      </c>
      <c r="F34" s="8" t="s">
        <v>171</v>
      </c>
      <c r="G34" s="53">
        <v>689.44</v>
      </c>
      <c r="H34" s="13" t="s">
        <v>77</v>
      </c>
      <c r="I34" s="7" t="s">
        <v>172</v>
      </c>
      <c r="J34" s="79" t="s">
        <v>91</v>
      </c>
      <c r="K34" s="13">
        <v>206050014</v>
      </c>
      <c r="L34" s="6" t="s">
        <v>79</v>
      </c>
      <c r="M34" s="8" t="s">
        <v>80</v>
      </c>
      <c r="N34" s="6" t="s">
        <v>108</v>
      </c>
      <c r="O34" s="14">
        <v>44837</v>
      </c>
      <c r="P34" s="14">
        <v>44840</v>
      </c>
      <c r="Q34" s="1" t="s">
        <v>174</v>
      </c>
      <c r="R34" s="13" t="s">
        <v>83</v>
      </c>
      <c r="S34" s="13" t="s">
        <v>176</v>
      </c>
      <c r="T34" s="6">
        <v>117</v>
      </c>
      <c r="U34" s="13" t="s">
        <v>177</v>
      </c>
      <c r="V34" s="13" t="s">
        <v>178</v>
      </c>
      <c r="W34" s="89">
        <v>2413.0100000000002</v>
      </c>
      <c r="X34" s="89">
        <v>2413.0100000000002</v>
      </c>
      <c r="Y34" s="86">
        <f t="shared" si="0"/>
        <v>0</v>
      </c>
      <c r="Z34" s="90">
        <v>0</v>
      </c>
      <c r="AA34" s="90">
        <v>0</v>
      </c>
      <c r="AB34" s="15"/>
      <c r="AC34" s="90">
        <v>5686.21</v>
      </c>
      <c r="AD34" s="88">
        <f t="shared" ref="AD34:AD37" si="4">X34+AC34</f>
        <v>8099.22</v>
      </c>
      <c r="AE34" s="11">
        <v>44865</v>
      </c>
      <c r="AF34" s="5" t="s">
        <v>100</v>
      </c>
      <c r="AG34" s="2" t="s">
        <v>79</v>
      </c>
    </row>
    <row r="35" spans="1:33" ht="38.25" x14ac:dyDescent="0.25">
      <c r="A35" s="2">
        <v>18</v>
      </c>
      <c r="B35" s="17" t="s">
        <v>169</v>
      </c>
      <c r="C35" s="2" t="s">
        <v>182</v>
      </c>
      <c r="D35" s="12">
        <v>44853</v>
      </c>
      <c r="E35" s="4">
        <v>13394</v>
      </c>
      <c r="F35" s="8" t="s">
        <v>171</v>
      </c>
      <c r="G35" s="53">
        <v>413.66</v>
      </c>
      <c r="H35" s="13" t="s">
        <v>77</v>
      </c>
      <c r="I35" s="7" t="s">
        <v>172</v>
      </c>
      <c r="J35" s="79" t="s">
        <v>181</v>
      </c>
      <c r="K35" s="13">
        <v>206050016</v>
      </c>
      <c r="L35" s="6" t="s">
        <v>79</v>
      </c>
      <c r="M35" s="8" t="s">
        <v>185</v>
      </c>
      <c r="N35" s="6" t="s">
        <v>108</v>
      </c>
      <c r="O35" s="14">
        <v>44837</v>
      </c>
      <c r="P35" s="14">
        <v>44840</v>
      </c>
      <c r="Q35" s="1" t="s">
        <v>174</v>
      </c>
      <c r="R35" s="13" t="s">
        <v>83</v>
      </c>
      <c r="S35" s="13" t="s">
        <v>176</v>
      </c>
      <c r="T35" s="6">
        <v>117</v>
      </c>
      <c r="U35" s="13" t="s">
        <v>177</v>
      </c>
      <c r="V35" s="13" t="s">
        <v>178</v>
      </c>
      <c r="W35" s="89">
        <v>1447.81</v>
      </c>
      <c r="X35" s="89">
        <v>1447.81</v>
      </c>
      <c r="Y35" s="86">
        <f t="shared" si="0"/>
        <v>0</v>
      </c>
      <c r="Z35" s="90">
        <v>0</v>
      </c>
      <c r="AA35" s="90">
        <v>0</v>
      </c>
      <c r="AB35" s="15"/>
      <c r="AC35" s="90">
        <v>5686.21</v>
      </c>
      <c r="AD35" s="88">
        <f t="shared" si="4"/>
        <v>7134.02</v>
      </c>
      <c r="AE35" s="11">
        <v>44865</v>
      </c>
      <c r="AF35" s="5" t="s">
        <v>100</v>
      </c>
      <c r="AG35" s="2" t="s">
        <v>79</v>
      </c>
    </row>
    <row r="36" spans="1:33" ht="38.25" x14ac:dyDescent="0.25">
      <c r="A36" s="2">
        <v>19</v>
      </c>
      <c r="B36" s="17" t="s">
        <v>186</v>
      </c>
      <c r="C36" s="2" t="s">
        <v>187</v>
      </c>
      <c r="D36" s="12">
        <v>44851</v>
      </c>
      <c r="E36" s="4">
        <v>13393</v>
      </c>
      <c r="F36" s="8" t="s">
        <v>188</v>
      </c>
      <c r="G36" s="53">
        <v>17148.63</v>
      </c>
      <c r="H36" s="6" t="s">
        <v>183</v>
      </c>
      <c r="I36" s="7" t="s">
        <v>183</v>
      </c>
      <c r="J36" s="79" t="s">
        <v>189</v>
      </c>
      <c r="K36" s="6" t="s">
        <v>183</v>
      </c>
      <c r="L36" s="6" t="s">
        <v>79</v>
      </c>
      <c r="M36" s="8" t="s">
        <v>190</v>
      </c>
      <c r="N36" s="6" t="s">
        <v>108</v>
      </c>
      <c r="O36" s="14">
        <v>44881</v>
      </c>
      <c r="P36" s="14"/>
      <c r="Q36" s="1" t="s">
        <v>174</v>
      </c>
      <c r="R36" s="13" t="s">
        <v>191</v>
      </c>
      <c r="S36" s="13" t="s">
        <v>192</v>
      </c>
      <c r="T36" s="6">
        <v>117</v>
      </c>
      <c r="U36" s="13" t="s">
        <v>193</v>
      </c>
      <c r="V36" s="13" t="s">
        <v>194</v>
      </c>
      <c r="W36" s="89">
        <v>17148.63</v>
      </c>
      <c r="X36" s="89">
        <v>17148.63</v>
      </c>
      <c r="Y36" s="86">
        <f t="shared" si="0"/>
        <v>0</v>
      </c>
      <c r="Z36" s="90">
        <v>0</v>
      </c>
      <c r="AA36" s="90">
        <v>0</v>
      </c>
      <c r="AB36" s="15"/>
      <c r="AC36" s="90">
        <v>0</v>
      </c>
      <c r="AD36" s="88">
        <f t="shared" si="4"/>
        <v>17148.63</v>
      </c>
      <c r="AE36" s="11">
        <v>44886</v>
      </c>
      <c r="AF36" s="5" t="s">
        <v>100</v>
      </c>
      <c r="AG36" s="2" t="s">
        <v>79</v>
      </c>
    </row>
    <row r="37" spans="1:33" ht="39" thickBot="1" x14ac:dyDescent="0.3">
      <c r="A37" s="59">
        <v>20</v>
      </c>
      <c r="B37" s="60" t="s">
        <v>195</v>
      </c>
      <c r="C37" s="59" t="s">
        <v>187</v>
      </c>
      <c r="D37" s="61">
        <v>44851</v>
      </c>
      <c r="E37" s="62">
        <v>13393</v>
      </c>
      <c r="F37" s="63" t="s">
        <v>196</v>
      </c>
      <c r="G37" s="64">
        <v>3831.06</v>
      </c>
      <c r="H37" s="65" t="s">
        <v>183</v>
      </c>
      <c r="I37" s="66" t="s">
        <v>183</v>
      </c>
      <c r="J37" s="81" t="s">
        <v>197</v>
      </c>
      <c r="K37" s="65" t="s">
        <v>183</v>
      </c>
      <c r="L37" s="65" t="s">
        <v>79</v>
      </c>
      <c r="M37" s="67" t="s">
        <v>198</v>
      </c>
      <c r="N37" s="65" t="s">
        <v>108</v>
      </c>
      <c r="O37" s="68">
        <v>44897</v>
      </c>
      <c r="P37" s="68"/>
      <c r="Q37" s="69" t="s">
        <v>199</v>
      </c>
      <c r="R37" s="65" t="s">
        <v>83</v>
      </c>
      <c r="S37" s="65" t="s">
        <v>192</v>
      </c>
      <c r="T37" s="65">
        <v>101</v>
      </c>
      <c r="U37" s="65" t="s">
        <v>200</v>
      </c>
      <c r="V37" s="65" t="s">
        <v>201</v>
      </c>
      <c r="W37" s="91">
        <v>0</v>
      </c>
      <c r="X37" s="91">
        <v>3831.06</v>
      </c>
      <c r="Y37" s="86">
        <f t="shared" si="0"/>
        <v>-3831.06</v>
      </c>
      <c r="Z37" s="92">
        <v>0</v>
      </c>
      <c r="AA37" s="92">
        <v>0</v>
      </c>
      <c r="AB37" s="70"/>
      <c r="AC37" s="92">
        <v>0</v>
      </c>
      <c r="AD37" s="92">
        <f t="shared" si="4"/>
        <v>3831.06</v>
      </c>
      <c r="AE37" s="71">
        <v>44910</v>
      </c>
      <c r="AF37" s="65" t="s">
        <v>100</v>
      </c>
      <c r="AG37" s="59" t="s">
        <v>79</v>
      </c>
    </row>
    <row r="38" spans="1:33" ht="13.5" thickBot="1" x14ac:dyDescent="0.3">
      <c r="A38" s="95" t="s">
        <v>208</v>
      </c>
      <c r="B38" s="96"/>
      <c r="C38" s="96"/>
      <c r="D38" s="96"/>
      <c r="E38" s="96"/>
      <c r="F38" s="97"/>
      <c r="G38" s="72">
        <f>SUM(G18:G37)</f>
        <v>29942.300000000003</v>
      </c>
      <c r="H38" s="73"/>
      <c r="I38" s="73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93">
        <f>SUM(W18:W37)</f>
        <v>103145.48999999999</v>
      </c>
      <c r="X38" s="93">
        <f>SUM(X18:X37)</f>
        <v>106976.54999999999</v>
      </c>
      <c r="Y38" s="93">
        <f>SUM(Y18:Y37)</f>
        <v>-3831.06</v>
      </c>
      <c r="Z38" s="93">
        <f>SUM(Z18:Z37)</f>
        <v>0</v>
      </c>
      <c r="AA38" s="93">
        <f>SUM(AA18:AA37)</f>
        <v>0</v>
      </c>
      <c r="AB38" s="93"/>
      <c r="AC38" s="93">
        <f>SUM(AC18:AC37)</f>
        <v>65795.220000000016</v>
      </c>
      <c r="AD38" s="93">
        <f>SUM(AD18:AD37)</f>
        <v>172771.77000000002</v>
      </c>
      <c r="AE38" s="74"/>
      <c r="AF38" s="74"/>
      <c r="AG38" s="75"/>
    </row>
    <row r="40" spans="1:33" s="54" customFormat="1" x14ac:dyDescent="0.25">
      <c r="A40" s="57" t="s">
        <v>203</v>
      </c>
      <c r="B40" s="58"/>
      <c r="G40" s="55"/>
      <c r="J40" s="58"/>
      <c r="P40" s="56"/>
      <c r="Q40" s="56"/>
      <c r="R40" s="56"/>
      <c r="W40" s="55"/>
      <c r="X40" s="55"/>
      <c r="Y40" s="55"/>
      <c r="Z40" s="55"/>
      <c r="AA40" s="55"/>
      <c r="AC40" s="55"/>
      <c r="AD40" s="55"/>
    </row>
    <row r="41" spans="1:33" s="54" customFormat="1" x14ac:dyDescent="0.25">
      <c r="A41" s="58" t="s">
        <v>206</v>
      </c>
      <c r="B41" s="58"/>
      <c r="G41" s="55"/>
      <c r="J41" s="58"/>
      <c r="P41" s="56"/>
      <c r="Q41" s="56"/>
      <c r="R41" s="56"/>
      <c r="W41" s="55"/>
      <c r="X41" s="55"/>
      <c r="Y41" s="55"/>
      <c r="Z41" s="55"/>
      <c r="AA41" s="55"/>
      <c r="AC41" s="55"/>
      <c r="AD41" s="55"/>
    </row>
    <row r="42" spans="1:33" s="54" customFormat="1" x14ac:dyDescent="0.25">
      <c r="A42" s="58" t="s">
        <v>207</v>
      </c>
      <c r="B42" s="58"/>
      <c r="G42" s="55"/>
      <c r="J42" s="58"/>
      <c r="P42" s="56"/>
      <c r="Q42" s="56"/>
      <c r="R42" s="56"/>
      <c r="W42" s="55"/>
      <c r="X42" s="55"/>
      <c r="Y42" s="55"/>
      <c r="Z42" s="55"/>
      <c r="AA42" s="55"/>
      <c r="AC42" s="55"/>
      <c r="AD42" s="55"/>
    </row>
    <row r="43" spans="1:33" s="54" customFormat="1" x14ac:dyDescent="0.25">
      <c r="G43" s="55"/>
      <c r="J43" s="58"/>
      <c r="P43" s="56"/>
      <c r="Q43" s="56"/>
      <c r="R43" s="56"/>
      <c r="W43" s="55"/>
      <c r="X43" s="55"/>
      <c r="Y43" s="55"/>
      <c r="Z43" s="55"/>
      <c r="AA43" s="55"/>
      <c r="AC43" s="55"/>
      <c r="AD43" s="55"/>
    </row>
  </sheetData>
  <mergeCells count="33"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A38:F38"/>
    <mergeCell ref="A14:A17"/>
    <mergeCell ref="N15:N16"/>
    <mergeCell ref="O15:O16"/>
    <mergeCell ref="F15:F16"/>
    <mergeCell ref="B15:B16"/>
    <mergeCell ref="L15:L16"/>
    <mergeCell ref="K15:K16"/>
    <mergeCell ref="C15:C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JAN 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2023-03-08T20:12:42Z</dcterms:modified>
</cp:coreProperties>
</file>