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9440" windowHeight="7935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AC26" i="1" l="1"/>
  <c r="AA26" i="1"/>
  <c r="Z26" i="1"/>
  <c r="AD25" i="1"/>
  <c r="AD24" i="1"/>
  <c r="AD23" i="1"/>
  <c r="AD22" i="1"/>
  <c r="AD21" i="1"/>
  <c r="AD20" i="1"/>
  <c r="AD19" i="1"/>
  <c r="Y25" i="1"/>
  <c r="Y24" i="1"/>
  <c r="Y23" i="1"/>
  <c r="Y22" i="1"/>
  <c r="Y21" i="1"/>
  <c r="Y20" i="1"/>
  <c r="Y19" i="1"/>
  <c r="X26" i="1"/>
  <c r="W26" i="1"/>
  <c r="AD26" i="1" l="1"/>
  <c r="Y26" i="1"/>
</calcChain>
</file>

<file path=xl/sharedStrings.xml><?xml version="1.0" encoding="utf-8"?>
<sst xmlns="http://schemas.openxmlformats.org/spreadsheetml/2006/main" count="117" uniqueCount="99">
  <si>
    <t>Da Concessão</t>
  </si>
  <si>
    <t>Do Deslocamento</t>
  </si>
  <si>
    <t>Da Despesa</t>
  </si>
  <si>
    <t>Da Prestação de Contas</t>
  </si>
  <si>
    <t>Nº da Portaria</t>
  </si>
  <si>
    <t>Data</t>
  </si>
  <si>
    <t>D.O.E</t>
  </si>
  <si>
    <t>Nº de diárias</t>
  </si>
  <si>
    <t>Nome</t>
  </si>
  <si>
    <t>Matrícula</t>
  </si>
  <si>
    <t>Cargo ou Função</t>
  </si>
  <si>
    <t>Lotação</t>
  </si>
  <si>
    <t>Início</t>
  </si>
  <si>
    <t>Término</t>
  </si>
  <si>
    <t>Meio de transporte</t>
  </si>
  <si>
    <t>Motivo</t>
  </si>
  <si>
    <t>Resultado líquido</t>
  </si>
  <si>
    <t>Total</t>
  </si>
  <si>
    <t>Seq</t>
  </si>
  <si>
    <t>Nº do Processo</t>
  </si>
  <si>
    <t>Itinerário</t>
  </si>
  <si>
    <t>Nº da Nota de Empenho</t>
  </si>
  <si>
    <t>Com diárias</t>
  </si>
  <si>
    <t>Com transporte</t>
  </si>
  <si>
    <t>Valor do Adiantamento</t>
  </si>
  <si>
    <t>Valor Realizado</t>
  </si>
  <si>
    <t xml:space="preserve">Total </t>
  </si>
  <si>
    <t>Situação quanto a aprovação</t>
  </si>
  <si>
    <t>Ações de regularização/responsabilização</t>
  </si>
  <si>
    <t>Vínculo</t>
  </si>
  <si>
    <t>Dados do Responsável pelo Adiantamento</t>
  </si>
  <si>
    <t xml:space="preserve">Valor Devolvido </t>
  </si>
  <si>
    <t>Valor Recebido em complementação</t>
  </si>
  <si>
    <t>(a)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</si>
  <si>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</si>
  <si>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</si>
  <si>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</si>
  <si>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</si>
  <si>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</si>
  <si>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</si>
  <si>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</si>
  <si>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</si>
  <si>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</si>
  <si>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</si>
  <si>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</si>
  <si>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</si>
  <si>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</si>
  <si>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</si>
  <si>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(r )</t>
  </si>
  <si>
    <t>(s)</t>
  </si>
  <si>
    <t>(u)</t>
  </si>
  <si>
    <t>(v)</t>
  </si>
  <si>
    <t>(x)</t>
  </si>
  <si>
    <t>(aa)</t>
  </si>
  <si>
    <t>(ab)</t>
  </si>
  <si>
    <t>(ac)</t>
  </si>
  <si>
    <t>PODER EXECUTIVO MUNICIPAL</t>
  </si>
  <si>
    <t>Fonte de Recursos</t>
  </si>
  <si>
    <t>Valor unitário da diária</t>
  </si>
  <si>
    <t>(b )</t>
  </si>
  <si>
    <t>(c)</t>
  </si>
  <si>
    <t>(t )</t>
  </si>
  <si>
    <t>(z)</t>
  </si>
  <si>
    <t>(ae)</t>
  </si>
  <si>
    <t xml:space="preserve">DEMONSTRATIVO DA CONCESSÃO DE ADIANTAMENTOS - DIÁRIAS E PASSAGENS </t>
  </si>
  <si>
    <t>Classe</t>
  </si>
  <si>
    <t>(af)</t>
  </si>
  <si>
    <t>Classificação da Despesa</t>
  </si>
  <si>
    <t>RESOLUÇÃO Nº 87, DE 28 DE NOVEMBRO DE 2013 - TRIBUNAL DE CONTAS DO ESTADO DO ACRE</t>
  </si>
  <si>
    <t>Nº do contrato de fornecimento da passagem</t>
  </si>
  <si>
    <t>Nº da Nota de Pagamento</t>
  </si>
  <si>
    <t>(y) = (v) - (x)</t>
  </si>
  <si>
    <t>(ad) = (x) + (ac)</t>
  </si>
  <si>
    <t>(ag)</t>
  </si>
  <si>
    <t>Manual de Referência - 7ª Edição</t>
  </si>
  <si>
    <t>PRESTAÇÃO DE CONTAS  - EXERCÍCIO 2021</t>
  </si>
  <si>
    <t>140010178/2021</t>
  </si>
  <si>
    <t>FABIULA SANTOS MOREIRA</t>
  </si>
  <si>
    <t>187/2021</t>
  </si>
  <si>
    <t>Para participar do II Fórum Regional de Turismo do Acre, nos dias 24 e 25 de Novemro, promovido pelo Serviços Brasileiro de Apoio às Micro e Pequenas Empresas - SEBRAE do Municipio de Cruzeiro do Sul</t>
  </si>
  <si>
    <t>Coordenadora da Coordenadoria de Apoio ao Desenvolvimento Econômico</t>
  </si>
  <si>
    <t>TERRESTRE/ ONIBUS</t>
  </si>
  <si>
    <t>1.01.01</t>
  </si>
  <si>
    <t>PESSOA</t>
  </si>
  <si>
    <t>DIÁRIAS - CIVIL</t>
  </si>
  <si>
    <t>-</t>
  </si>
  <si>
    <t>188/2021</t>
  </si>
  <si>
    <t>LUAN DA SILVA DIAS</t>
  </si>
  <si>
    <t>Comissão de Gerente de Departamento de Turismo</t>
  </si>
  <si>
    <t>140010180/2021</t>
  </si>
  <si>
    <t>186/2021</t>
  </si>
  <si>
    <t>THAIS DE OLIVEIRA FIGUEIREDO</t>
  </si>
  <si>
    <t xml:space="preserve">Diretora de Gestão </t>
  </si>
  <si>
    <t>COMPROVADA</t>
  </si>
  <si>
    <t>IDENTIFICAÇÃO DO ÓRGÃO/ENTIDADE/FUNDO: SECRETARIA MUNICIPAL DE AGRICULTURA FAMILIAR E DE DESENVOLVIMENTO ECONÔMICO - SAFRA</t>
  </si>
  <si>
    <t>REALIZADO ATÉ O MÊS/ANO (ACUMULADO): NOVEMBRO/2021</t>
  </si>
  <si>
    <t>Data da emissão:30/11/2021</t>
  </si>
  <si>
    <t>Nome do responsável pela elaboração: Fábio de Oliveira França/ Nathan Almeida Costa</t>
  </si>
  <si>
    <t>Nome do titular do Órgão/Entidade/Fundo (no exercício do cargo): Eracides Caetano de Souza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</si>
</sst>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/>
    <xf numFmtId="0" fontId="7" fillId="0" borderId="1" xfId="0" applyFont="1" applyFill="1" applyBorder="1"/>
    <xf numFmtId="0" fontId="7" fillId="0" borderId="5" xfId="0" applyFont="1" applyFill="1" applyBorder="1"/>
    <xf numFmtId="0" fontId="8" fillId="0" borderId="1" xfId="0" applyFont="1" applyFill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8" fillId="0" borderId="5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1" xfId="0" applyBorder="1"/>
    <xf numFmtId="0" fontId="3" fillId="0" borderId="12" xfId="0" applyFont="1" applyBorder="1"/>
    <xf numFmtId="43" fontId="5" fillId="0" borderId="15" xfId="1" applyFont="1" applyFill="1" applyBorder="1" applyAlignment="1">
      <alignment horizontal="center"/>
    </xf>
    <xf numFmtId="0" fontId="5" fillId="0" borderId="16" xfId="1" applyNumberFormat="1" applyFont="1" applyFill="1" applyBorder="1"/>
    <xf numFmtId="43" fontId="5" fillId="0" borderId="16" xfId="1" applyFont="1" applyFill="1" applyBorder="1"/>
    <xf numFmtId="49" fontId="4" fillId="0" borderId="16" xfId="0" applyNumberFormat="1" applyFont="1" applyFill="1" applyBorder="1" applyAlignment="1">
      <alignment horizontal="center" wrapText="1"/>
    </xf>
    <xf numFmtId="0" fontId="4" fillId="0" borderId="17" xfId="0" applyFont="1" applyBorder="1"/>
    <xf numFmtId="0" fontId="0" fillId="0" borderId="18" xfId="0" applyBorder="1"/>
    <xf numFmtId="0" fontId="0" fillId="0" borderId="5" xfId="0" applyBorder="1"/>
    <xf numFmtId="0" fontId="3" fillId="0" borderId="5" xfId="0" applyFont="1" applyBorder="1"/>
    <xf numFmtId="0" fontId="8" fillId="0" borderId="5" xfId="0" applyFont="1" applyFill="1" applyBorder="1"/>
    <xf numFmtId="49" fontId="3" fillId="0" borderId="5" xfId="0" applyNumberFormat="1" applyFont="1" applyFill="1" applyBorder="1" applyAlignment="1">
      <alignment horizontal="center" vertical="center" wrapText="1"/>
    </xf>
    <xf numFmtId="0" fontId="3" fillId="0" borderId="19" xfId="0" applyFont="1" applyBorder="1"/>
    <xf numFmtId="0" fontId="3" fillId="0" borderId="16" xfId="0" applyFont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43" fontId="5" fillId="0" borderId="0" xfId="1" applyFont="1" applyFill="1" applyBorder="1" applyAlignment="1">
      <alignment horizontal="center"/>
    </xf>
    <xf numFmtId="0" fontId="5" fillId="0" borderId="0" xfId="1" applyNumberFormat="1" applyFont="1" applyFill="1" applyBorder="1"/>
    <xf numFmtId="43" fontId="5" fillId="0" borderId="0" xfId="1" applyFont="1" applyFill="1" applyBorder="1"/>
    <xf numFmtId="49" fontId="4" fillId="0" borderId="0" xfId="0" applyNumberFormat="1" applyFont="1" applyFill="1" applyBorder="1" applyAlignment="1">
      <alignment horizontal="center" wrapText="1"/>
    </xf>
    <xf numFmtId="0" fontId="4" fillId="0" borderId="0" xfId="0" applyFont="1" applyBorder="1"/>
    <xf numFmtId="0" fontId="7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left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4" fontId="3" fillId="0" borderId="5" xfId="0" applyNumberFormat="1" applyFont="1" applyBorder="1"/>
    <xf numFmtId="3" fontId="3" fillId="0" borderId="5" xfId="0" applyNumberFormat="1" applyFont="1" applyBorder="1"/>
    <xf numFmtId="0" fontId="3" fillId="0" borderId="5" xfId="0" applyFont="1" applyBorder="1" applyAlignment="1">
      <alignment horizontal="left" vertical="center" wrapText="1"/>
    </xf>
    <xf numFmtId="43" fontId="3" fillId="0" borderId="5" xfId="1" applyFont="1" applyBorder="1"/>
    <xf numFmtId="12" fontId="3" fillId="0" borderId="5" xfId="0" applyNumberFormat="1" applyFont="1" applyBorder="1"/>
    <xf numFmtId="0" fontId="7" fillId="0" borderId="5" xfId="0" applyFont="1" applyFill="1" applyBorder="1" applyAlignment="1">
      <alignment horizontal="left" wrapText="1"/>
    </xf>
    <xf numFmtId="14" fontId="7" fillId="0" borderId="5" xfId="0" applyNumberFormat="1" applyFont="1" applyFill="1" applyBorder="1" applyAlignment="1">
      <alignment horizontal="left" wrapText="1"/>
    </xf>
    <xf numFmtId="43" fontId="8" fillId="0" borderId="5" xfId="1" applyFont="1" applyFill="1" applyBorder="1"/>
    <xf numFmtId="14" fontId="3" fillId="0" borderId="1" xfId="0" applyNumberFormat="1" applyFont="1" applyBorder="1"/>
    <xf numFmtId="3" fontId="3" fillId="0" borderId="1" xfId="0" applyNumberFormat="1" applyFont="1" applyBorder="1"/>
    <xf numFmtId="43" fontId="3" fillId="0" borderId="1" xfId="1" applyFont="1" applyBorder="1"/>
    <xf numFmtId="12" fontId="3" fillId="0" borderId="1" xfId="0" applyNumberFormat="1" applyFont="1" applyBorder="1"/>
    <xf numFmtId="0" fontId="7" fillId="0" borderId="1" xfId="0" applyFont="1" applyFill="1" applyBorder="1" applyAlignment="1">
      <alignment wrapText="1"/>
    </xf>
    <xf numFmtId="14" fontId="7" fillId="0" borderId="1" xfId="0" applyNumberFormat="1" applyFont="1" applyFill="1" applyBorder="1"/>
    <xf numFmtId="43" fontId="8" fillId="0" borderId="1" xfId="1" applyFont="1" applyFill="1" applyBorder="1"/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76200</xdr:rowOff>
    </xdr:from>
    <xdr:to>
      <xdr:col>1</xdr:col>
      <xdr:colOff>114300</xdr:colOff>
      <xdr:row>2</xdr:row>
      <xdr:rowOff>152400</xdr:rowOff>
    </xdr:to>
    <xdr:pic>
      <xdr:nvPicPr>
        <xdr:cNvPr id="2" name="Imagem 1" descr="pmrb_evandr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76200"/>
          <a:ext cx="4476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2"/>
  <sheetViews>
    <sheetView tabSelected="1" topLeftCell="A7" workbookViewId="0">
      <selection activeCell="E34" sqref="E34"/>
    </sheetView>
  </sheetViews>
  <sheetFormatPr defaultRowHeight="15" x14ac:dyDescent="0.25"/>
  <cols>
    <col min="2" max="2" width="16.42578125" customWidth="1"/>
    <col min="3" max="3" width="10.140625" customWidth="1"/>
    <col min="4" max="4" width="11.42578125" customWidth="1"/>
    <col min="5" max="5" width="9.42578125" customWidth="1"/>
    <col min="6" max="6" width="41.42578125" customWidth="1"/>
    <col min="7" max="9" width="10.5703125" customWidth="1"/>
    <col min="10" max="10" width="39.85546875" customWidth="1"/>
    <col min="11" max="12" width="11.85546875" customWidth="1"/>
    <col min="13" max="13" width="14.85546875" customWidth="1"/>
    <col min="14" max="15" width="11.42578125" customWidth="1"/>
    <col min="16" max="16" width="11.140625" customWidth="1"/>
    <col min="17" max="17" width="25" customWidth="1"/>
    <col min="18" max="18" width="23.7109375" customWidth="1"/>
    <col min="19" max="19" width="17" customWidth="1"/>
    <col min="20" max="20" width="11.5703125" customWidth="1"/>
    <col min="21" max="22" width="15.5703125" customWidth="1"/>
    <col min="23" max="23" width="13.42578125" style="1" customWidth="1"/>
    <col min="24" max="24" width="11.42578125" style="1" customWidth="1"/>
    <col min="25" max="25" width="11.5703125" style="1" customWidth="1"/>
    <col min="26" max="26" width="10.5703125" style="1" customWidth="1"/>
    <col min="27" max="27" width="16.5703125" style="1" customWidth="1"/>
    <col min="28" max="28" width="13.42578125" style="1" customWidth="1"/>
    <col min="29" max="29" width="10.5703125" style="1" customWidth="1"/>
    <col min="30" max="30" width="13.5703125" style="1" customWidth="1"/>
    <col min="31" max="31" width="11.42578125" customWidth="1"/>
    <col min="32" max="32" width="16.42578125" customWidth="1"/>
    <col min="33" max="33" width="42.42578125" customWidth="1"/>
  </cols>
  <sheetData>
    <row r="1" spans="1:36" x14ac:dyDescent="0.25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6" x14ac:dyDescent="0.25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</row>
    <row r="3" spans="1:36" x14ac:dyDescent="0.25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</row>
    <row r="4" spans="1:36" ht="14.45" x14ac:dyDescent="0.35">
      <c r="A4" s="66" t="s">
        <v>56</v>
      </c>
      <c r="B4" s="66"/>
      <c r="C4" s="66"/>
      <c r="D4" s="66"/>
      <c r="E4" s="66"/>
    </row>
    <row r="5" spans="1:36" ht="14.45" x14ac:dyDescent="0.35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</row>
    <row r="6" spans="1:36" x14ac:dyDescent="0.25">
      <c r="A6" s="66" t="s">
        <v>75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</row>
    <row r="7" spans="1:36" x14ac:dyDescent="0.25">
      <c r="A7" s="66" t="s">
        <v>68</v>
      </c>
      <c r="B7" s="66"/>
      <c r="C7" s="66"/>
      <c r="D7" s="66"/>
      <c r="E7" s="66"/>
      <c r="F7" s="66"/>
      <c r="G7" s="66"/>
      <c r="H7" s="66"/>
      <c r="I7" s="66"/>
      <c r="J7" s="66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7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</row>
    <row r="8" spans="1:36" x14ac:dyDescent="0.25">
      <c r="A8" s="66" t="s">
        <v>74</v>
      </c>
      <c r="B8" s="66"/>
      <c r="C8" s="66"/>
      <c r="D8" s="66"/>
      <c r="E8" s="66"/>
      <c r="F8" s="9"/>
      <c r="G8" s="32"/>
      <c r="H8" s="32"/>
      <c r="I8" s="9"/>
      <c r="J8" s="9"/>
      <c r="K8" s="9"/>
      <c r="L8" s="9"/>
      <c r="M8" s="9"/>
      <c r="N8" s="9"/>
      <c r="O8" s="9"/>
      <c r="P8" s="9"/>
      <c r="Q8" s="9"/>
      <c r="R8" s="9"/>
      <c r="S8" s="32"/>
      <c r="T8" s="32"/>
      <c r="U8" s="9"/>
      <c r="V8" s="38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</row>
    <row r="9" spans="1:36" ht="14.45" x14ac:dyDescent="0.35">
      <c r="B9" s="8"/>
      <c r="C9" s="8"/>
      <c r="D9" s="8"/>
      <c r="E9" s="8"/>
      <c r="F9" s="8"/>
      <c r="G9" s="31"/>
      <c r="H9" s="31"/>
      <c r="I9" s="8"/>
      <c r="J9" s="8"/>
      <c r="K9" s="8"/>
      <c r="L9" s="8"/>
      <c r="M9" s="8"/>
      <c r="N9" s="8"/>
      <c r="O9" s="8"/>
      <c r="P9" s="8"/>
      <c r="Q9" s="8"/>
      <c r="R9" s="8"/>
      <c r="S9" s="31"/>
      <c r="T9" s="31"/>
      <c r="U9" s="8"/>
      <c r="V9" s="39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</row>
    <row r="10" spans="1:36" x14ac:dyDescent="0.25">
      <c r="A10" s="66" t="s">
        <v>94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</row>
    <row r="11" spans="1:36" x14ac:dyDescent="0.25">
      <c r="A11" s="66" t="s">
        <v>95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</row>
    <row r="13" spans="1:36" ht="14.45" x14ac:dyDescent="0.35"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</row>
    <row r="14" spans="1:36" ht="19.5" customHeight="1" thickBot="1" x14ac:dyDescent="0.3">
      <c r="A14" s="74" t="s">
        <v>64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</row>
    <row r="15" spans="1:36" ht="45" customHeight="1" x14ac:dyDescent="0.25">
      <c r="A15" s="62" t="s">
        <v>18</v>
      </c>
      <c r="B15" s="79" t="s">
        <v>0</v>
      </c>
      <c r="C15" s="79"/>
      <c r="D15" s="79"/>
      <c r="E15" s="79"/>
      <c r="F15" s="79"/>
      <c r="G15" s="79"/>
      <c r="H15" s="79"/>
      <c r="I15" s="79"/>
      <c r="J15" s="65" t="s">
        <v>30</v>
      </c>
      <c r="K15" s="65"/>
      <c r="L15" s="65"/>
      <c r="M15" s="65"/>
      <c r="N15" s="65"/>
      <c r="O15" s="65" t="s">
        <v>1</v>
      </c>
      <c r="P15" s="65"/>
      <c r="Q15" s="65"/>
      <c r="R15" s="65"/>
      <c r="S15" s="80" t="s">
        <v>2</v>
      </c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2"/>
      <c r="AE15" s="75" t="s">
        <v>3</v>
      </c>
      <c r="AF15" s="75"/>
      <c r="AG15" s="77" t="s">
        <v>28</v>
      </c>
    </row>
    <row r="16" spans="1:36" ht="15" customHeight="1" x14ac:dyDescent="0.25">
      <c r="A16" s="63"/>
      <c r="B16" s="51" t="s">
        <v>19</v>
      </c>
      <c r="C16" s="57" t="s">
        <v>4</v>
      </c>
      <c r="D16" s="58" t="s">
        <v>5</v>
      </c>
      <c r="E16" s="58" t="s">
        <v>6</v>
      </c>
      <c r="F16" s="51" t="s">
        <v>15</v>
      </c>
      <c r="G16" s="60" t="s">
        <v>58</v>
      </c>
      <c r="H16" s="60" t="s">
        <v>65</v>
      </c>
      <c r="I16" s="59" t="s">
        <v>7</v>
      </c>
      <c r="J16" s="55" t="s">
        <v>8</v>
      </c>
      <c r="K16" s="55" t="s">
        <v>9</v>
      </c>
      <c r="L16" s="53" t="s">
        <v>29</v>
      </c>
      <c r="M16" s="68" t="s">
        <v>10</v>
      </c>
      <c r="N16" s="55" t="s">
        <v>11</v>
      </c>
      <c r="O16" s="55" t="s">
        <v>12</v>
      </c>
      <c r="P16" s="55" t="s">
        <v>13</v>
      </c>
      <c r="Q16" s="55" t="s">
        <v>20</v>
      </c>
      <c r="R16" s="56" t="s">
        <v>14</v>
      </c>
      <c r="S16" s="72" t="s">
        <v>67</v>
      </c>
      <c r="T16" s="72" t="s">
        <v>57</v>
      </c>
      <c r="U16" s="72" t="s">
        <v>21</v>
      </c>
      <c r="V16" s="72" t="s">
        <v>70</v>
      </c>
      <c r="W16" s="71" t="s">
        <v>22</v>
      </c>
      <c r="X16" s="71"/>
      <c r="Y16" s="71"/>
      <c r="Z16" s="71"/>
      <c r="AA16" s="71"/>
      <c r="AB16" s="69" t="s">
        <v>69</v>
      </c>
      <c r="AC16" s="69" t="s">
        <v>23</v>
      </c>
      <c r="AD16" s="69" t="s">
        <v>26</v>
      </c>
      <c r="AE16" s="76"/>
      <c r="AF16" s="76"/>
      <c r="AG16" s="78"/>
    </row>
    <row r="17" spans="1:36" ht="35.25" customHeight="1" x14ac:dyDescent="0.25">
      <c r="A17" s="63"/>
      <c r="B17" s="52"/>
      <c r="C17" s="57"/>
      <c r="D17" s="58"/>
      <c r="E17" s="58"/>
      <c r="F17" s="52"/>
      <c r="G17" s="61"/>
      <c r="H17" s="61"/>
      <c r="I17" s="59"/>
      <c r="J17" s="55"/>
      <c r="K17" s="55"/>
      <c r="L17" s="54"/>
      <c r="M17" s="68"/>
      <c r="N17" s="55"/>
      <c r="O17" s="55"/>
      <c r="P17" s="55"/>
      <c r="Q17" s="55"/>
      <c r="R17" s="56"/>
      <c r="S17" s="73"/>
      <c r="T17" s="73"/>
      <c r="U17" s="73"/>
      <c r="V17" s="73"/>
      <c r="W17" s="10" t="s">
        <v>24</v>
      </c>
      <c r="X17" s="10" t="s">
        <v>25</v>
      </c>
      <c r="Y17" s="10" t="s">
        <v>16</v>
      </c>
      <c r="Z17" s="10" t="s">
        <v>31</v>
      </c>
      <c r="AA17" s="10" t="s">
        <v>32</v>
      </c>
      <c r="AB17" s="70"/>
      <c r="AC17" s="70"/>
      <c r="AD17" s="70"/>
      <c r="AE17" s="3" t="s">
        <v>5</v>
      </c>
      <c r="AF17" s="3" t="s">
        <v>27</v>
      </c>
      <c r="AG17" s="78"/>
    </row>
    <row r="18" spans="1:36" s="2" customFormat="1" ht="24.6" customHeight="1" thickBot="1" x14ac:dyDescent="0.25">
      <c r="A18" s="64"/>
      <c r="B18" s="25" t="s">
        <v>33</v>
      </c>
      <c r="C18" s="25" t="s">
        <v>59</v>
      </c>
      <c r="D18" s="25" t="s">
        <v>60</v>
      </c>
      <c r="E18" s="25" t="s">
        <v>34</v>
      </c>
      <c r="F18" s="25" t="s">
        <v>35</v>
      </c>
      <c r="G18" s="25" t="s">
        <v>36</v>
      </c>
      <c r="H18" s="25" t="s">
        <v>37</v>
      </c>
      <c r="I18" s="26" t="s">
        <v>38</v>
      </c>
      <c r="J18" s="26" t="s">
        <v>39</v>
      </c>
      <c r="K18" s="26" t="s">
        <v>40</v>
      </c>
      <c r="L18" s="26" t="s">
        <v>41</v>
      </c>
      <c r="M18" s="26" t="s">
        <v>42</v>
      </c>
      <c r="N18" s="26" t="s">
        <v>43</v>
      </c>
      <c r="O18" s="26" t="s">
        <v>44</v>
      </c>
      <c r="P18" s="26" t="s">
        <v>45</v>
      </c>
      <c r="Q18" s="26" t="s">
        <v>46</v>
      </c>
      <c r="R18" s="26" t="s">
        <v>47</v>
      </c>
      <c r="S18" s="26" t="s">
        <v>48</v>
      </c>
      <c r="T18" s="26" t="s">
        <v>49</v>
      </c>
      <c r="U18" s="27" t="s">
        <v>61</v>
      </c>
      <c r="V18" s="27" t="s">
        <v>50</v>
      </c>
      <c r="W18" s="27" t="s">
        <v>51</v>
      </c>
      <c r="X18" s="27" t="s">
        <v>52</v>
      </c>
      <c r="Y18" s="27" t="s">
        <v>71</v>
      </c>
      <c r="Z18" s="27" t="s">
        <v>62</v>
      </c>
      <c r="AA18" s="27" t="s">
        <v>53</v>
      </c>
      <c r="AB18" s="27" t="s">
        <v>54</v>
      </c>
      <c r="AC18" s="27" t="s">
        <v>55</v>
      </c>
      <c r="AD18" s="28" t="s">
        <v>72</v>
      </c>
      <c r="AE18" s="28" t="s">
        <v>63</v>
      </c>
      <c r="AF18" s="29" t="s">
        <v>66</v>
      </c>
      <c r="AG18" s="29" t="s">
        <v>73</v>
      </c>
    </row>
    <row r="19" spans="1:36" ht="77.25" x14ac:dyDescent="0.25">
      <c r="A19" s="19">
        <v>1</v>
      </c>
      <c r="B19" s="20"/>
      <c r="C19" s="21" t="s">
        <v>78</v>
      </c>
      <c r="D19" s="84">
        <v>44524</v>
      </c>
      <c r="E19" s="85">
        <v>13170</v>
      </c>
      <c r="F19" s="86" t="s">
        <v>79</v>
      </c>
      <c r="G19" s="87">
        <v>160</v>
      </c>
      <c r="H19" s="21" t="s">
        <v>83</v>
      </c>
      <c r="I19" s="88">
        <v>3.5</v>
      </c>
      <c r="J19" s="6" t="s">
        <v>77</v>
      </c>
      <c r="K19" s="6"/>
      <c r="L19" s="47" t="s">
        <v>85</v>
      </c>
      <c r="M19" s="89" t="s">
        <v>80</v>
      </c>
      <c r="N19" s="46" t="s">
        <v>85</v>
      </c>
      <c r="O19" s="90">
        <v>44523</v>
      </c>
      <c r="P19" s="90">
        <v>44526</v>
      </c>
      <c r="Q19" s="46" t="s">
        <v>85</v>
      </c>
      <c r="R19" s="6" t="s">
        <v>81</v>
      </c>
      <c r="S19" s="6" t="s">
        <v>84</v>
      </c>
      <c r="T19" s="6" t="s">
        <v>82</v>
      </c>
      <c r="U19" s="6">
        <v>140010160</v>
      </c>
      <c r="V19" s="6" t="s">
        <v>76</v>
      </c>
      <c r="W19" s="91">
        <v>560</v>
      </c>
      <c r="X19" s="91"/>
      <c r="Y19" s="22">
        <f>W19-X19</f>
        <v>560</v>
      </c>
      <c r="Z19" s="22"/>
      <c r="AA19" s="22"/>
      <c r="AB19" s="22"/>
      <c r="AC19" s="22"/>
      <c r="AD19" s="22">
        <f>X19+AC19</f>
        <v>0</v>
      </c>
      <c r="AE19" s="23"/>
      <c r="AF19" s="23" t="s">
        <v>93</v>
      </c>
      <c r="AG19" s="24"/>
    </row>
    <row r="20" spans="1:36" ht="63.75" x14ac:dyDescent="0.25">
      <c r="A20" s="12">
        <v>2</v>
      </c>
      <c r="B20" s="11"/>
      <c r="C20" s="4" t="s">
        <v>86</v>
      </c>
      <c r="D20" s="92">
        <v>44524</v>
      </c>
      <c r="E20" s="93">
        <v>13170</v>
      </c>
      <c r="F20" s="86" t="s">
        <v>79</v>
      </c>
      <c r="G20" s="94">
        <v>160</v>
      </c>
      <c r="H20" s="4" t="s">
        <v>83</v>
      </c>
      <c r="I20" s="95">
        <v>3.5</v>
      </c>
      <c r="J20" s="5" t="s">
        <v>87</v>
      </c>
      <c r="K20" s="5"/>
      <c r="L20" s="5"/>
      <c r="M20" s="96" t="s">
        <v>88</v>
      </c>
      <c r="N20" s="46" t="s">
        <v>85</v>
      </c>
      <c r="O20" s="97">
        <v>44523</v>
      </c>
      <c r="P20" s="97">
        <v>44526</v>
      </c>
      <c r="Q20" s="46" t="s">
        <v>85</v>
      </c>
      <c r="R20" s="6" t="s">
        <v>81</v>
      </c>
      <c r="S20" s="6" t="s">
        <v>84</v>
      </c>
      <c r="T20" s="5" t="s">
        <v>82</v>
      </c>
      <c r="U20" s="5">
        <v>140010159</v>
      </c>
      <c r="V20" s="5" t="s">
        <v>89</v>
      </c>
      <c r="W20" s="98">
        <v>560</v>
      </c>
      <c r="X20" s="7"/>
      <c r="Y20" s="7">
        <f t="shared" ref="Y20:Y25" si="0">W20-X20</f>
        <v>560</v>
      </c>
      <c r="Z20" s="7"/>
      <c r="AA20" s="7"/>
      <c r="AB20" s="7"/>
      <c r="AC20" s="7"/>
      <c r="AD20" s="7">
        <f t="shared" ref="AD20:AD25" si="1">X20+AC20</f>
        <v>0</v>
      </c>
      <c r="AE20" s="3"/>
      <c r="AF20" s="23" t="s">
        <v>93</v>
      </c>
      <c r="AG20" s="13"/>
    </row>
    <row r="21" spans="1:36" ht="63.75" x14ac:dyDescent="0.25">
      <c r="A21" s="12">
        <v>3</v>
      </c>
      <c r="B21" s="11"/>
      <c r="C21" s="4" t="s">
        <v>90</v>
      </c>
      <c r="D21" s="92">
        <v>44524</v>
      </c>
      <c r="E21" s="93">
        <v>13170</v>
      </c>
      <c r="F21" s="86" t="s">
        <v>79</v>
      </c>
      <c r="G21" s="94">
        <v>160</v>
      </c>
      <c r="H21" s="4" t="s">
        <v>83</v>
      </c>
      <c r="I21" s="95">
        <v>3.5</v>
      </c>
      <c r="J21" s="5" t="s">
        <v>91</v>
      </c>
      <c r="K21" s="5"/>
      <c r="L21" s="5"/>
      <c r="M21" s="96" t="s">
        <v>92</v>
      </c>
      <c r="N21" s="46" t="s">
        <v>85</v>
      </c>
      <c r="O21" s="97">
        <v>44523</v>
      </c>
      <c r="P21" s="97">
        <v>44526</v>
      </c>
      <c r="Q21" s="5"/>
      <c r="R21" s="6" t="s">
        <v>81</v>
      </c>
      <c r="S21" s="6" t="s">
        <v>84</v>
      </c>
      <c r="T21" s="5" t="s">
        <v>82</v>
      </c>
      <c r="U21" s="5">
        <v>140010158</v>
      </c>
      <c r="V21" s="5">
        <v>140010179</v>
      </c>
      <c r="W21" s="98">
        <v>560</v>
      </c>
      <c r="X21" s="7"/>
      <c r="Y21" s="7">
        <f t="shared" si="0"/>
        <v>560</v>
      </c>
      <c r="Z21" s="7"/>
      <c r="AA21" s="7"/>
      <c r="AB21" s="7"/>
      <c r="AC21" s="7"/>
      <c r="AD21" s="7">
        <f t="shared" si="1"/>
        <v>0</v>
      </c>
      <c r="AE21" s="3"/>
      <c r="AF21" s="23" t="s">
        <v>93</v>
      </c>
      <c r="AG21" s="13"/>
    </row>
    <row r="22" spans="1:36" x14ac:dyDescent="0.25">
      <c r="A22" s="12"/>
      <c r="B22" s="11"/>
      <c r="C22" s="4"/>
      <c r="D22" s="4"/>
      <c r="E22" s="4"/>
      <c r="F22" s="4"/>
      <c r="G22" s="4"/>
      <c r="H22" s="4"/>
      <c r="I22" s="4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7"/>
      <c r="X22" s="7"/>
      <c r="Y22" s="7">
        <f t="shared" si="0"/>
        <v>0</v>
      </c>
      <c r="Z22" s="7"/>
      <c r="AA22" s="7"/>
      <c r="AB22" s="7"/>
      <c r="AC22" s="7"/>
      <c r="AD22" s="7">
        <f t="shared" si="1"/>
        <v>0</v>
      </c>
      <c r="AE22" s="3"/>
      <c r="AF22" s="3"/>
      <c r="AG22" s="13"/>
    </row>
    <row r="23" spans="1:36" ht="14.45" x14ac:dyDescent="0.35">
      <c r="A23" s="12"/>
      <c r="B23" s="11"/>
      <c r="C23" s="4"/>
      <c r="D23" s="4"/>
      <c r="E23" s="4"/>
      <c r="F23" s="4"/>
      <c r="G23" s="4"/>
      <c r="H23" s="4"/>
      <c r="I23" s="4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7"/>
      <c r="X23" s="7"/>
      <c r="Y23" s="7">
        <f t="shared" si="0"/>
        <v>0</v>
      </c>
      <c r="Z23" s="7"/>
      <c r="AA23" s="7"/>
      <c r="AB23" s="7"/>
      <c r="AC23" s="7"/>
      <c r="AD23" s="7">
        <f t="shared" si="1"/>
        <v>0</v>
      </c>
      <c r="AE23" s="3"/>
      <c r="AF23" s="3"/>
      <c r="AG23" s="13"/>
    </row>
    <row r="24" spans="1:36" ht="14.45" x14ac:dyDescent="0.35">
      <c r="A24" s="12"/>
      <c r="B24" s="11"/>
      <c r="C24" s="4"/>
      <c r="D24" s="4"/>
      <c r="E24" s="4"/>
      <c r="F24" s="4"/>
      <c r="G24" s="4"/>
      <c r="H24" s="4"/>
      <c r="I24" s="4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7"/>
      <c r="X24" s="7"/>
      <c r="Y24" s="7">
        <f t="shared" si="0"/>
        <v>0</v>
      </c>
      <c r="Z24" s="7"/>
      <c r="AA24" s="7"/>
      <c r="AB24" s="7"/>
      <c r="AC24" s="7"/>
      <c r="AD24" s="7">
        <f t="shared" si="1"/>
        <v>0</v>
      </c>
      <c r="AE24" s="3"/>
      <c r="AF24" s="3"/>
      <c r="AG24" s="13"/>
    </row>
    <row r="25" spans="1:36" ht="14.45" x14ac:dyDescent="0.35">
      <c r="A25" s="12"/>
      <c r="B25" s="11"/>
      <c r="C25" s="4"/>
      <c r="D25" s="4"/>
      <c r="E25" s="4"/>
      <c r="F25" s="4"/>
      <c r="G25" s="4"/>
      <c r="H25" s="4"/>
      <c r="I25" s="4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7"/>
      <c r="X25" s="7"/>
      <c r="Y25" s="7">
        <f t="shared" si="0"/>
        <v>0</v>
      </c>
      <c r="Z25" s="7"/>
      <c r="AA25" s="7"/>
      <c r="AB25" s="7"/>
      <c r="AC25" s="7"/>
      <c r="AD25" s="7">
        <f t="shared" si="1"/>
        <v>0</v>
      </c>
      <c r="AE25" s="3"/>
      <c r="AF25" s="3"/>
      <c r="AG25" s="13"/>
    </row>
    <row r="26" spans="1:36" thickBot="1" x14ac:dyDescent="0.4">
      <c r="A26" s="48" t="s">
        <v>17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50"/>
      <c r="S26" s="30"/>
      <c r="T26" s="30"/>
      <c r="U26" s="14"/>
      <c r="V26" s="14"/>
      <c r="W26" s="15">
        <f t="shared" ref="W26:AC26" si="2">SUM(W18:W25)</f>
        <v>1680</v>
      </c>
      <c r="X26" s="15">
        <f t="shared" si="2"/>
        <v>0</v>
      </c>
      <c r="Y26" s="15">
        <f t="shared" si="2"/>
        <v>1680</v>
      </c>
      <c r="Z26" s="15">
        <f t="shared" si="2"/>
        <v>0</v>
      </c>
      <c r="AA26" s="15">
        <f t="shared" si="2"/>
        <v>0</v>
      </c>
      <c r="AB26" s="16"/>
      <c r="AC26" s="15">
        <f t="shared" si="2"/>
        <v>0</v>
      </c>
      <c r="AD26" s="15">
        <f t="shared" ref="AD26" si="3">SUM(AD18:AD25)</f>
        <v>0</v>
      </c>
      <c r="AE26" s="17"/>
      <c r="AF26" s="17"/>
      <c r="AG26" s="18"/>
    </row>
    <row r="27" spans="1:36" ht="14.45" x14ac:dyDescent="0.35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1"/>
      <c r="V27" s="41"/>
      <c r="W27" s="42"/>
      <c r="X27" s="42"/>
      <c r="Y27" s="42"/>
      <c r="Z27" s="42"/>
      <c r="AA27" s="42"/>
      <c r="AB27" s="43"/>
      <c r="AC27" s="42"/>
      <c r="AD27" s="42"/>
      <c r="AE27" s="44"/>
      <c r="AF27" s="44"/>
      <c r="AG27" s="45"/>
    </row>
    <row r="28" spans="1:36" x14ac:dyDescent="0.25">
      <c r="A28" s="66" t="s">
        <v>96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</row>
    <row r="29" spans="1:36" x14ac:dyDescent="0.25">
      <c r="A29" s="66" t="s">
        <v>97</v>
      </c>
      <c r="B29" s="66"/>
      <c r="C29" s="66"/>
      <c r="D29" s="66"/>
      <c r="E29" s="66"/>
      <c r="F29" s="66"/>
      <c r="G29" s="66"/>
      <c r="H29" s="66"/>
      <c r="I29" s="66"/>
      <c r="J29" s="66"/>
    </row>
    <row r="30" spans="1:36" x14ac:dyDescent="0.25">
      <c r="A30" s="66" t="s">
        <v>98</v>
      </c>
      <c r="B30" s="66"/>
      <c r="C30" s="66"/>
      <c r="D30" s="66"/>
      <c r="E30" s="66"/>
      <c r="F30" s="66"/>
      <c r="G30" s="66"/>
      <c r="H30" s="32"/>
      <c r="I30" s="33"/>
      <c r="J30" s="33"/>
    </row>
    <row r="31" spans="1:36" x14ac:dyDescent="0.25">
      <c r="A31" s="35"/>
      <c r="B31" s="35"/>
      <c r="C31" s="35"/>
      <c r="D31" s="35"/>
      <c r="E31" s="35"/>
      <c r="F31" s="35"/>
      <c r="G31" s="35"/>
      <c r="H31" s="35"/>
      <c r="I31" s="36"/>
      <c r="J31" s="36"/>
    </row>
    <row r="32" spans="1:36" ht="14.45" x14ac:dyDescent="0.35">
      <c r="A32" s="34"/>
      <c r="B32" s="34"/>
      <c r="C32" s="34"/>
      <c r="D32" s="34"/>
    </row>
  </sheetData>
  <mergeCells count="46">
    <mergeCell ref="A30:G30"/>
    <mergeCell ref="AE15:AF16"/>
    <mergeCell ref="AG15:AG17"/>
    <mergeCell ref="B15:I15"/>
    <mergeCell ref="S15:AD15"/>
    <mergeCell ref="A1:AG3"/>
    <mergeCell ref="A6:AJ6"/>
    <mergeCell ref="A8:E8"/>
    <mergeCell ref="A10:AJ10"/>
    <mergeCell ref="A11:AJ11"/>
    <mergeCell ref="A4:E4"/>
    <mergeCell ref="V16:V17"/>
    <mergeCell ref="A7:J7"/>
    <mergeCell ref="H16:H17"/>
    <mergeCell ref="A29:J29"/>
    <mergeCell ref="A5:AG5"/>
    <mergeCell ref="M16:M17"/>
    <mergeCell ref="N16:N17"/>
    <mergeCell ref="O16:O17"/>
    <mergeCell ref="AB16:AB17"/>
    <mergeCell ref="AC16:AC17"/>
    <mergeCell ref="AD16:AD17"/>
    <mergeCell ref="W16:AA16"/>
    <mergeCell ref="U16:U17"/>
    <mergeCell ref="S16:S17"/>
    <mergeCell ref="T16:T17"/>
    <mergeCell ref="A14:AG14"/>
    <mergeCell ref="J16:J17"/>
    <mergeCell ref="A28:AJ28"/>
    <mergeCell ref="C13:AG13"/>
    <mergeCell ref="A26:R26"/>
    <mergeCell ref="F16:F17"/>
    <mergeCell ref="B16:B17"/>
    <mergeCell ref="L16:L17"/>
    <mergeCell ref="K16:K17"/>
    <mergeCell ref="P16:P17"/>
    <mergeCell ref="Q16:Q17"/>
    <mergeCell ref="R16:R17"/>
    <mergeCell ref="C16:C17"/>
    <mergeCell ref="D16:D17"/>
    <mergeCell ref="E16:E17"/>
    <mergeCell ref="I16:I17"/>
    <mergeCell ref="G16:G17"/>
    <mergeCell ref="A15:A18"/>
    <mergeCell ref="J15:N15"/>
    <mergeCell ref="O15:R15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Financeiro01</cp:lastModifiedBy>
  <dcterms:created xsi:type="dcterms:W3CDTF">2013-10-11T22:14:02Z</dcterms:created>
  <dcterms:modified xsi:type="dcterms:W3CDTF">2021-12-01T16:20:05Z</dcterms:modified>
</cp:coreProperties>
</file>